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BA-Ablagen\044\UG\553\5537\5537.6_Zusammenarbeit_Dst-FKS-DAkkS\191015_Fachdialog_FKS\"/>
    </mc:Choice>
  </mc:AlternateContent>
  <bookViews>
    <workbookView xWindow="120" yWindow="15" windowWidth="18960" windowHeight="11325"/>
  </bookViews>
  <sheets>
    <sheet name="Table 1" sheetId="1" r:id="rId1"/>
  </sheets>
  <definedNames>
    <definedName name="_xlnm.Print_Area" localSheetId="0">'Table 1'!$A$1:$M$124</definedName>
  </definedNames>
  <calcPr calcId="162913"/>
</workbook>
</file>

<file path=xl/calcChain.xml><?xml version="1.0" encoding="utf-8"?>
<calcChain xmlns="http://schemas.openxmlformats.org/spreadsheetml/2006/main">
  <c r="J12" i="1" l="1"/>
  <c r="K117" i="1" l="1"/>
  <c r="K116" i="1"/>
  <c r="K89" i="1" l="1"/>
  <c r="K57" i="1"/>
  <c r="K49" i="1"/>
  <c r="K33" i="1"/>
  <c r="K28" i="1"/>
  <c r="K27" i="1"/>
  <c r="K26" i="1"/>
  <c r="K21" i="1"/>
  <c r="I12" i="1"/>
  <c r="I14" i="1" s="1"/>
  <c r="H12" i="1"/>
  <c r="H14" i="1" s="1"/>
  <c r="K10" i="1"/>
  <c r="J13" i="1"/>
  <c r="K39" i="1" s="1"/>
  <c r="J11" i="1"/>
  <c r="J10" i="1"/>
  <c r="K59" i="1" l="1"/>
  <c r="K60" i="1"/>
  <c r="K61" i="1"/>
  <c r="K62" i="1"/>
  <c r="K63" i="1"/>
  <c r="K64" i="1"/>
  <c r="K65" i="1"/>
  <c r="K66" i="1"/>
  <c r="K67" i="1"/>
  <c r="K68" i="1"/>
  <c r="K69" i="1"/>
  <c r="K70" i="1"/>
  <c r="K79" i="1" l="1"/>
  <c r="K75" i="1"/>
  <c r="K76" i="1" s="1"/>
  <c r="K81" i="1"/>
  <c r="K77" i="1"/>
  <c r="K80" i="1" l="1"/>
  <c r="G39" i="1"/>
  <c r="G12" i="1" l="1"/>
  <c r="K58" i="1"/>
  <c r="G42" i="1"/>
  <c r="K13" i="1"/>
  <c r="K11" i="1"/>
  <c r="J14" i="1"/>
  <c r="K95" i="1" s="1"/>
  <c r="G32" i="1"/>
  <c r="I33" i="1" s="1"/>
  <c r="K106" i="1"/>
  <c r="K105" i="1"/>
  <c r="K90" i="1"/>
  <c r="K22" i="1"/>
  <c r="K31" i="1"/>
  <c r="K29" i="1"/>
  <c r="K85" i="1"/>
  <c r="K84" i="1"/>
  <c r="K50" i="1"/>
  <c r="K52" i="1" s="1"/>
  <c r="K30" i="1"/>
  <c r="K35" i="1" l="1"/>
  <c r="K34" i="1" s="1"/>
  <c r="G14" i="1"/>
  <c r="J50" i="1" s="1"/>
  <c r="K51" i="1"/>
  <c r="K86" i="1"/>
  <c r="K91" i="1"/>
  <c r="K71" i="1"/>
  <c r="K45" i="1"/>
  <c r="K42" i="1"/>
  <c r="J49" i="1" l="1"/>
  <c r="I49" i="1"/>
  <c r="I50" i="1"/>
  <c r="K72" i="1"/>
  <c r="E109" i="1"/>
  <c r="J109" i="1" l="1"/>
  <c r="K119" i="1"/>
  <c r="L52" i="1" s="1"/>
  <c r="L45" i="1" l="1"/>
  <c r="K121" i="1"/>
  <c r="K123" i="1" s="1"/>
  <c r="L86" i="1"/>
  <c r="L71" i="1"/>
  <c r="L35" i="1"/>
  <c r="L94" i="1"/>
  <c r="L91" i="1"/>
</calcChain>
</file>

<file path=xl/sharedStrings.xml><?xml version="1.0" encoding="utf-8"?>
<sst xmlns="http://schemas.openxmlformats.org/spreadsheetml/2006/main" count="146" uniqueCount="110">
  <si>
    <r>
      <rPr>
        <i/>
        <sz val="8"/>
        <rFont val="Arial"/>
        <family val="2"/>
      </rPr>
      <t>Gesamtkosten</t>
    </r>
  </si>
  <si>
    <r>
      <rPr>
        <sz val="8"/>
        <rFont val="Arial"/>
        <family val="2"/>
      </rPr>
      <t>Zwischensumme</t>
    </r>
  </si>
  <si>
    <t>Kostenkalkulation</t>
  </si>
  <si>
    <t>Anzahl</t>
  </si>
  <si>
    <t xml:space="preserve">Gesamtdauer der Maßnahme </t>
  </si>
  <si>
    <t>UE</t>
  </si>
  <si>
    <t>Gesamtstd.</t>
  </si>
  <si>
    <t>pro Maßnahme</t>
  </si>
  <si>
    <t>Systematikposition lt. KldB 2010:</t>
  </si>
  <si>
    <t>Einzelkosten Lehrkräfte</t>
  </si>
  <si>
    <t>Kosten für Schulungsunterlagen</t>
  </si>
  <si>
    <t xml:space="preserve">Kosten für Lehrbücher        </t>
  </si>
  <si>
    <t>Betriebskosten für Ausbildungsmittel</t>
  </si>
  <si>
    <t>trägerintern</t>
  </si>
  <si>
    <t xml:space="preserve">x </t>
  </si>
  <si>
    <r>
      <t>m</t>
    </r>
    <r>
      <rPr>
        <vertAlign val="superscript"/>
        <sz val="8"/>
        <color rgb="FF000000"/>
        <rFont val="Arial"/>
        <family val="2"/>
      </rPr>
      <t>2</t>
    </r>
  </si>
  <si>
    <t>Werbung/ Marketing</t>
  </si>
  <si>
    <t>anteilig vom Gesamtumsatz der Maßnahme</t>
  </si>
  <si>
    <t>Lernmittel lt. gesonderter Aufstellung</t>
  </si>
  <si>
    <t>Verbrauchsmaterial</t>
  </si>
  <si>
    <t>-</t>
  </si>
  <si>
    <t>insgesamt</t>
  </si>
  <si>
    <t>Zuschüsse/ Fördermittel von Dritten /Erlöse</t>
  </si>
  <si>
    <t xml:space="preserve">Anzahl UE </t>
  </si>
  <si>
    <t>Gemeinkosten</t>
  </si>
  <si>
    <t>insgesamt:</t>
  </si>
  <si>
    <t xml:space="preserve">1. Aufwendungen für notwendige Eignungsfeststellungen / TN-Auswahl
</t>
  </si>
  <si>
    <t>2. Personalkosten (incl. Personalnebenkosten) zur Durchführung des Unterrichtes</t>
  </si>
  <si>
    <t>Vor- u. Nachbereitung des Unterrichts</t>
  </si>
  <si>
    <t>PC-Ausstattung</t>
  </si>
  <si>
    <t>Kosten für Ausstattung des Schulungsraumes</t>
  </si>
  <si>
    <t>Maschinen/ Geräte</t>
  </si>
  <si>
    <t>Arbeitskleidung</t>
  </si>
  <si>
    <t>Summe UE</t>
  </si>
  <si>
    <t>Personalkosten für Sozialpädagoge</t>
  </si>
  <si>
    <t>anteiliger Kostensatz je UE je TN :</t>
  </si>
  <si>
    <t>Stunden</t>
  </si>
  <si>
    <r>
      <t xml:space="preserve">6. Raumkosten (inkl. Betriebs- u. Nebenkosten) zur Durchführung des Unterrichts
</t>
    </r>
    <r>
      <rPr>
        <sz val="7"/>
        <rFont val="Arial"/>
        <family val="2"/>
      </rPr>
      <t>(Hinweis: Aufwendungen, die unmittelbar mit der Durchführung des Unterrichts entstehen; 
                anteilige Kosten (auch Abschreibungen) für den Zeitraum, für den sie tatsächlich entstehen )</t>
    </r>
  </si>
  <si>
    <t>Personalkosten (z.B. für Buchhaltung, Verwaltung, Controlling, Lehrgangsleitung, allgemeine TN-Betreuung)</t>
  </si>
  <si>
    <t xml:space="preserve">Abgaben, Versicherungen, Beiträge, Gebühren (z.B. BG-Beiträge für TN)
</t>
  </si>
  <si>
    <t>dazu gehören z.B.:</t>
  </si>
  <si>
    <t>8. Allgemeine Verwaltungskosten/ Gemeinkosten - anteilig bezogen auf die Maßnahme</t>
  </si>
  <si>
    <t>je Besuch</t>
  </si>
  <si>
    <t>Anzahl Besuche insgesamt</t>
  </si>
  <si>
    <t xml:space="preserve">9. Sonstige Kosten </t>
  </si>
  <si>
    <r>
      <t xml:space="preserve">Gesamtkosten der Maßnahme </t>
    </r>
    <r>
      <rPr>
        <sz val="7"/>
        <rFont val="Arial"/>
        <family val="2"/>
      </rPr>
      <t>(rechnerisch)</t>
    </r>
  </si>
  <si>
    <r>
      <t xml:space="preserve">Kostensatz pro Teilnehmer und Unterrichtsstunde </t>
    </r>
    <r>
      <rPr>
        <sz val="7"/>
        <rFont val="Arial"/>
        <family val="2"/>
      </rPr>
      <t>(gerundet)</t>
    </r>
  </si>
  <si>
    <t>= je TN monatlich:</t>
  </si>
  <si>
    <t>bitte nicht benötigte Felder leer lassen!</t>
  </si>
  <si>
    <t>Einzelkosten</t>
  </si>
  <si>
    <t>x</t>
  </si>
  <si>
    <t>Gesamtkosten</t>
  </si>
  <si>
    <t xml:space="preserve">Bildungsziel/Titel der Maßnahme:
</t>
  </si>
  <si>
    <t>Fachpraktische Unterrichtsstunden
 (UE je 45 Minuten)</t>
  </si>
  <si>
    <t xml:space="preserve">Träger: </t>
  </si>
  <si>
    <t>Anzahl Std.</t>
  </si>
  <si>
    <t>Einzelkosten Soz.päd. 
je Std.</t>
  </si>
  <si>
    <t>Einsatz 
Std. je Woche</t>
  </si>
  <si>
    <t>Fachpraktischer Unterricht (UE je 45 Minuten)</t>
  </si>
  <si>
    <r>
      <t xml:space="preserve">Fachtheoretischer Unterricht (UE je 45 Minuten)                                                                                                    </t>
    </r>
    <r>
      <rPr>
        <i/>
        <sz val="8"/>
        <rFont val="Arial"/>
        <family val="2"/>
      </rPr>
      <t xml:space="preserve">
</t>
    </r>
    <r>
      <rPr>
        <sz val="8"/>
        <rFont val="Arial"/>
        <family val="2"/>
      </rPr>
      <t xml:space="preserve"> </t>
    </r>
  </si>
  <si>
    <r>
      <t xml:space="preserve">Fachtheoretische Unterrichtsstunden 
(UE je 45 Minuten)                                                                                                    </t>
    </r>
    <r>
      <rPr>
        <i/>
        <sz val="8"/>
        <rFont val="Arial"/>
        <family val="2"/>
      </rPr>
      <t/>
    </r>
  </si>
  <si>
    <t xml:space="preserve">Fachtheoretischer Unterricht (Schulungsraum)
</t>
  </si>
  <si>
    <t>Fachpraktischer Unterricht 
(Werkstätten und Übungsflächen)</t>
  </si>
  <si>
    <r>
      <t xml:space="preserve">Gesamtkosten pro Teilnehmer
</t>
    </r>
    <r>
      <rPr>
        <sz val="7"/>
        <rFont val="Arial"/>
        <family val="2"/>
      </rPr>
      <t>(Kostensatz pro Teilnehmer und Unterrichtsstunde gerundet x Anzahl UE insgesamt)</t>
    </r>
  </si>
  <si>
    <t xml:space="preserve">betriebliche Lernphase (Std. je 60 Minuten)      </t>
  </si>
  <si>
    <t xml:space="preserve">kalkulierte Teilnehmerzahl                 </t>
  </si>
  <si>
    <t>Zulassung</t>
  </si>
  <si>
    <r>
      <rPr>
        <b/>
        <sz val="8"/>
        <rFont val="Arial"/>
        <family val="2"/>
      </rPr>
      <t xml:space="preserve">Lehrgangskosten (Maßnahmekosten)                                                                                  </t>
    </r>
    <r>
      <rPr>
        <i/>
        <sz val="8"/>
        <rFont val="Arial"/>
        <family val="2"/>
      </rPr>
      <t xml:space="preserve">bitte die blau hinterlegten Felder ausfüllen
</t>
    </r>
  </si>
  <si>
    <t>11. Zuschusse Dritter /Erlöse/ Zuwendungen</t>
  </si>
  <si>
    <t xml:space="preserve">Anzahl Besuche je TN </t>
  </si>
  <si>
    <t xml:space="preserve">Personalkosten </t>
  </si>
  <si>
    <t>Einzelkosten Personal:</t>
  </si>
  <si>
    <t>Dauer je Besuch (Std.)</t>
  </si>
  <si>
    <t>Einzelkosten Reise:</t>
  </si>
  <si>
    <t>Reisekosten</t>
  </si>
  <si>
    <t>zB km je Besuch:</t>
  </si>
  <si>
    <t>3. Kosten für die Betreuung in der betrieblichen Lernphase</t>
  </si>
  <si>
    <t>Anzahl Besuche
 je TN je Monat:</t>
  </si>
  <si>
    <t>Anteiliger Einsatz im gesamten Maßnahmezeitraum in %</t>
  </si>
  <si>
    <t>oder</t>
  </si>
  <si>
    <t>Monate</t>
  </si>
  <si>
    <t>ergibt monatlich:</t>
  </si>
  <si>
    <t>ergibt je TN monatlich:</t>
  </si>
  <si>
    <r>
      <t xml:space="preserve">5. Kosten für Ausbildungsmittel/ technische Ausstattung zur Durchführung des Unterrichts
</t>
    </r>
    <r>
      <rPr>
        <sz val="7"/>
        <color theme="1"/>
        <rFont val="Arial"/>
        <family val="2"/>
      </rPr>
      <t>(Hinweis: Aufwendungen, die unmittelbar mit der Durchführung des Unterrichts entstehen; 
                anteilige Kosten (auch Abschreibungen) für den Zeitraum, für den sie tatsächlich in der Maßnahme zum Einsatz kommen )</t>
    </r>
    <r>
      <rPr>
        <b/>
        <sz val="7"/>
        <color theme="1"/>
        <rFont val="Arial"/>
        <family val="2"/>
      </rPr>
      <t xml:space="preserve">
</t>
    </r>
    <r>
      <rPr>
        <sz val="8"/>
        <rFont val="Arial"/>
        <family val="2"/>
      </rPr>
      <t/>
    </r>
  </si>
  <si>
    <t>Dauer in Wochen *)</t>
  </si>
  <si>
    <t>ohne Ferien</t>
  </si>
  <si>
    <t>incl. Ferien</t>
  </si>
  <si>
    <t>Monate *)
(incl. Ferien)</t>
  </si>
  <si>
    <t xml:space="preserve">   insgesamt</t>
  </si>
  <si>
    <t>durchschnittliche UE je Woche
(ohne Ferien)</t>
  </si>
  <si>
    <t>Raumkosten incl. Betriebs-/Nebenkosten (z.B. für Verwaltung, Mitarbeiterbüros, Sozialräume, Neben- und Verkehrsflächen)</t>
  </si>
  <si>
    <t xml:space="preserve">Abschreibungskosten (allg. Verwaltung, Gebäude, Mitarbeiterbüros) </t>
  </si>
  <si>
    <t xml:space="preserve">7.Prüfungsgebühren/ Prüfungsaufwand </t>
  </si>
  <si>
    <t>- Gebühren der prüfenden Stelle
- ggf. auch Kosten für Erstellen von Prüfungsaufgaben</t>
  </si>
  <si>
    <r>
      <t xml:space="preserve">4. Kosten für besondere sozialpädagogische Betreuung
 </t>
    </r>
    <r>
      <rPr>
        <sz val="8"/>
        <rFont val="Arial"/>
        <family val="2"/>
      </rPr>
      <t xml:space="preserve"> </t>
    </r>
    <r>
      <rPr>
        <sz val="7"/>
        <rFont val="Arial"/>
        <family val="2"/>
      </rPr>
      <t xml:space="preserve"> (Hinweis: Notwendigkeit einer </t>
    </r>
    <r>
      <rPr>
        <u/>
        <sz val="7"/>
        <rFont val="Arial"/>
        <family val="2"/>
      </rPr>
      <t>besonderen</t>
    </r>
    <r>
      <rPr>
        <sz val="7"/>
        <rFont val="Arial"/>
        <family val="2"/>
      </rPr>
      <t xml:space="preserve"> soz.päd. Betreuung muss sich aus Beschreibung der Zielgruppe ergeben)</t>
    </r>
  </si>
  <si>
    <t>Nutzungsdauer  in Wochen</t>
  </si>
  <si>
    <t>allgemeine TN-Betreuung bitte Gemeinkosten zuordnen</t>
  </si>
  <si>
    <r>
      <t xml:space="preserve">Angaben zur Maßnahme                                                                       </t>
    </r>
    <r>
      <rPr>
        <i/>
        <sz val="8"/>
        <rFont val="Arial"/>
        <family val="2"/>
      </rPr>
      <t>bitte die blau hinterlegten Felder ausfüllen</t>
    </r>
  </si>
  <si>
    <t>Einzelkosten je TN</t>
  </si>
  <si>
    <t>Anzahl UE je TN</t>
  </si>
  <si>
    <t>= Std. insg.</t>
  </si>
  <si>
    <t>*) 1 Monat = 4,333 Wochen</t>
  </si>
  <si>
    <t xml:space="preserve">Ausfüllhinweise </t>
  </si>
  <si>
    <t xml:space="preserve">jeweilige Nutzungsdauer bitte beachten </t>
  </si>
  <si>
    <t>nur Aufwendungen für diese  spezielle Maßnahme (zB Versuchsreihe aufbauen..)</t>
  </si>
  <si>
    <t>nur Dozentenkosten für die tatsächliche Durchführung des Unterrichts; z.B. keine Betreuungskosten</t>
  </si>
  <si>
    <t>10. Gewinn/ Risiko</t>
  </si>
  <si>
    <r>
      <t xml:space="preserve">12. Kosten der Unteraufträge 
</t>
    </r>
    <r>
      <rPr>
        <sz val="7"/>
        <rFont val="Arial"/>
        <family val="2"/>
      </rPr>
      <t>z.B. Führerscheinerwerb, Unterricht an Berufsschulen</t>
    </r>
  </si>
  <si>
    <t>-in der Regel ist eine gesonderte Kostenkalkulation erforderlich</t>
  </si>
  <si>
    <t>durchschn. Kosten je UE: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</si>
</sst>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7" formatCode="#,##0.00\ &quot;€&quot;;\-#,##0.00\ &quot;€&quot;"/>
    <numFmt numFmtId="44" formatCode="_-* #,##0.00\ &quot;€&quot;_-;\-* #,##0.00\ &quot;€&quot;_-;_-* &quot;-&quot;??\ &quot;€&quot;_-;_-@_-"/>
    <numFmt numFmtId="164" formatCode="###0;###0"/>
    <numFmt numFmtId="165" formatCode="_-* #,##0.00\ [$€-407]_-;\-* #,##0.00\ [$€-407]_-;_-* &quot;-&quot;??\ [$€-407]_-;_-@_-"/>
    <numFmt numFmtId="166" formatCode="0.0%"/>
    <numFmt numFmtId="167" formatCode="#,##0.00\ [$€-407];\-#,##0.00\ [$€-407]"/>
    <numFmt numFmtId="168" formatCode="#,##0.00\ &quot;€&quot;"/>
    <numFmt numFmtId="169" formatCode="_-* #,##0.0000\ [$€-407]_-;\-* #,##0.0000\ [$€-407]_-;_-* &quot;-&quot;??\ [$€-407]_-;_-@_-"/>
    <numFmt numFmtId="170" formatCode="#,##0_ ;\-#,##0\ "/>
    <numFmt numFmtId="171" formatCode="0.0"/>
    <numFmt numFmtId="172" formatCode="#,##0.00_ ;\-#,##0.00\ "/>
    <numFmt numFmtId="173" formatCode="###0.0;###0.0"/>
  </numFmts>
  <fonts count="29" x14ac:knownFonts="1">
    <font>
      <sz val="10"/>
      <color rgb="FF000000"/>
      <name val="Times New Roman"/>
      <charset val="204"/>
    </font>
    <font>
      <i/>
      <sz val="8"/>
      <name val="Arial"/>
      <family val="2"/>
    </font>
    <font>
      <b/>
      <i/>
      <sz val="8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6"/>
      <name val="Arial"/>
      <family val="2"/>
    </font>
    <font>
      <sz val="10"/>
      <color rgb="FF000000"/>
      <name val="Times New Roman"/>
      <family val="1"/>
    </font>
    <font>
      <vertAlign val="superscript"/>
      <sz val="8"/>
      <color rgb="FF000000"/>
      <name val="Arial"/>
      <family val="2"/>
    </font>
    <font>
      <sz val="7"/>
      <color rgb="FF000000"/>
      <name val="Arial"/>
      <family val="2"/>
    </font>
    <font>
      <b/>
      <sz val="11"/>
      <name val="Arial"/>
      <family val="2"/>
    </font>
    <font>
      <b/>
      <sz val="11"/>
      <color rgb="FF000000"/>
      <name val="Arial"/>
      <family val="2"/>
    </font>
    <font>
      <sz val="10"/>
      <color rgb="FF000000"/>
      <name val="Times New Roman"/>
      <family val="1"/>
    </font>
    <font>
      <b/>
      <u/>
      <sz val="8"/>
      <color rgb="FF000000"/>
      <name val="Arial"/>
      <family val="2"/>
    </font>
    <font>
      <b/>
      <sz val="9"/>
      <name val="Arial"/>
      <family val="2"/>
    </font>
    <font>
      <i/>
      <sz val="7"/>
      <name val="Arial"/>
      <family val="2"/>
    </font>
    <font>
      <sz val="7"/>
      <color rgb="FF000000"/>
      <name val="Times New Roman"/>
      <family val="1"/>
    </font>
    <font>
      <sz val="7"/>
      <name val="Arial"/>
      <family val="2"/>
    </font>
    <font>
      <sz val="7"/>
      <color theme="1"/>
      <name val="Arial"/>
      <family val="2"/>
    </font>
    <font>
      <b/>
      <sz val="7"/>
      <color theme="1"/>
      <name val="Arial"/>
      <family val="2"/>
    </font>
    <font>
      <u/>
      <sz val="7"/>
      <name val="Arial"/>
      <family val="2"/>
    </font>
    <font>
      <sz val="6"/>
      <color rgb="FF000000"/>
      <name val="Arial"/>
      <family val="2"/>
    </font>
    <font>
      <i/>
      <sz val="7"/>
      <color rgb="FF000000"/>
      <name val="Verdana"/>
      <family val="2"/>
    </font>
    <font>
      <i/>
      <sz val="6"/>
      <name val="Arial"/>
      <family val="2"/>
    </font>
    <font>
      <b/>
      <i/>
      <sz val="7"/>
      <name val="Arial"/>
      <family val="2"/>
    </font>
    <font>
      <i/>
      <sz val="7"/>
      <color rgb="FF000000"/>
      <name val="Arial"/>
      <family val="2"/>
    </font>
    <font>
      <sz val="7"/>
      <color rgb="FF000000"/>
      <name val="Adobe Devanagari"/>
      <family val="1"/>
    </font>
    <font>
      <u/>
      <sz val="7"/>
      <color rgb="FF00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CC99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09">
    <border>
      <left/>
      <right/>
      <top/>
      <bottom/>
      <diagonal/>
    </border>
    <border>
      <left/>
      <right/>
      <top/>
      <bottom style="thin">
        <color rgb="FF0066CC"/>
      </bottom>
      <diagonal/>
    </border>
    <border>
      <left/>
      <right style="thin">
        <color rgb="FF0066CC"/>
      </right>
      <top/>
      <bottom/>
      <diagonal/>
    </border>
    <border>
      <left style="thin">
        <color rgb="FF0066CC"/>
      </left>
      <right style="thin">
        <color rgb="FF0066CC"/>
      </right>
      <top style="thin">
        <color rgb="FF0066CC"/>
      </top>
      <bottom style="thin">
        <color rgb="FF0066CC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rgb="FF0066CC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rgb="FF0066CC"/>
      </right>
      <top/>
      <bottom style="medium">
        <color indexed="64"/>
      </bottom>
      <diagonal/>
    </border>
    <border>
      <left style="thin">
        <color rgb="FF0066CC"/>
      </left>
      <right style="thin">
        <color rgb="FF0066CC"/>
      </right>
      <top style="thin">
        <color rgb="FF0066CC"/>
      </top>
      <bottom style="medium">
        <color indexed="64"/>
      </bottom>
      <diagonal/>
    </border>
    <border>
      <left style="thin">
        <color rgb="FF0066CC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3" tint="0.39994506668294322"/>
      </left>
      <right style="thin">
        <color theme="3" tint="0.39994506668294322"/>
      </right>
      <top style="thin">
        <color theme="3" tint="0.39994506668294322"/>
      </top>
      <bottom style="thin">
        <color theme="3" tint="0.39994506668294322"/>
      </bottom>
      <diagonal/>
    </border>
    <border>
      <left/>
      <right/>
      <top style="medium">
        <color theme="3" tint="0.39994506668294322"/>
      </top>
      <bottom style="medium">
        <color theme="3" tint="0.39994506668294322"/>
      </bottom>
      <diagonal/>
    </border>
    <border>
      <left/>
      <right style="medium">
        <color theme="3" tint="0.39994506668294322"/>
      </right>
      <top style="medium">
        <color theme="3" tint="0.39994506668294322"/>
      </top>
      <bottom style="medium">
        <color theme="3" tint="0.39994506668294322"/>
      </bottom>
      <diagonal/>
    </border>
    <border>
      <left style="medium">
        <color indexed="64"/>
      </left>
      <right/>
      <top/>
      <bottom style="thin">
        <color rgb="FF0066CC"/>
      </bottom>
      <diagonal/>
    </border>
    <border>
      <left style="thin">
        <color rgb="FF0066CC"/>
      </left>
      <right/>
      <top style="thin">
        <color rgb="FF0066CC"/>
      </top>
      <bottom style="medium">
        <color indexed="64"/>
      </bottom>
      <diagonal/>
    </border>
    <border>
      <left/>
      <right style="medium">
        <color indexed="64"/>
      </right>
      <top style="thin">
        <color rgb="FF0066CC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rgb="FF0066CC"/>
      </right>
      <top style="medium">
        <color indexed="64"/>
      </top>
      <bottom style="medium">
        <color indexed="64"/>
      </bottom>
      <diagonal/>
    </border>
    <border>
      <left style="thin">
        <color rgb="FF0066CC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rgb="FF0066CC"/>
      </bottom>
      <diagonal/>
    </border>
    <border>
      <left/>
      <right style="thin">
        <color rgb="FF0066CC"/>
      </right>
      <top style="thin">
        <color rgb="FF0066CC"/>
      </top>
      <bottom style="thin">
        <color rgb="FF0066CC"/>
      </bottom>
      <diagonal/>
    </border>
    <border>
      <left/>
      <right/>
      <top style="thin">
        <color rgb="FF0066CC"/>
      </top>
      <bottom/>
      <diagonal/>
    </border>
    <border>
      <left style="thin">
        <color rgb="FF0066CC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theme="3" tint="0.39994506668294322"/>
      </top>
      <bottom style="medium">
        <color theme="3" tint="0.39994506668294322"/>
      </bottom>
      <diagonal/>
    </border>
    <border>
      <left style="medium">
        <color indexed="64"/>
      </left>
      <right/>
      <top style="medium">
        <color theme="3" tint="0.39994506668294322"/>
      </top>
      <bottom style="medium">
        <color indexed="64"/>
      </bottom>
      <diagonal/>
    </border>
    <border>
      <left/>
      <right/>
      <top style="medium">
        <color theme="3" tint="0.39994506668294322"/>
      </top>
      <bottom style="medium">
        <color indexed="64"/>
      </bottom>
      <diagonal/>
    </border>
    <border>
      <left/>
      <right/>
      <top/>
      <bottom style="thin">
        <color theme="3" tint="0.39994506668294322"/>
      </bottom>
      <diagonal/>
    </border>
    <border>
      <left/>
      <right style="medium">
        <color theme="3" tint="0.39994506668294322"/>
      </right>
      <top style="medium">
        <color theme="3" tint="0.39994506668294322"/>
      </top>
      <bottom style="medium">
        <color indexed="64"/>
      </bottom>
      <diagonal/>
    </border>
    <border>
      <left style="thin">
        <color theme="3" tint="0.39988402966399123"/>
      </left>
      <right style="thin">
        <color theme="3" tint="0.39988402966399123"/>
      </right>
      <top style="thin">
        <color theme="3" tint="0.39994506668294322"/>
      </top>
      <bottom style="thin">
        <color theme="3" tint="0.39994506668294322"/>
      </bottom>
      <diagonal/>
    </border>
    <border>
      <left style="medium">
        <color indexed="64"/>
      </left>
      <right/>
      <top style="thin">
        <color theme="3" tint="0.39994506668294322"/>
      </top>
      <bottom style="medium">
        <color indexed="64"/>
      </bottom>
      <diagonal/>
    </border>
    <border>
      <left/>
      <right/>
      <top style="thin">
        <color theme="3" tint="0.39994506668294322"/>
      </top>
      <bottom style="medium">
        <color indexed="64"/>
      </bottom>
      <diagonal/>
    </border>
    <border>
      <left/>
      <right style="thin">
        <color theme="3" tint="0.39994506668294322"/>
      </right>
      <top style="thin">
        <color theme="3" tint="0.39994506668294322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theme="3" tint="0.39994506668294322"/>
      </bottom>
      <diagonal/>
    </border>
    <border>
      <left/>
      <right style="thin">
        <color theme="3" tint="0.39994506668294322"/>
      </right>
      <top/>
      <bottom style="thin">
        <color theme="3" tint="0.39994506668294322"/>
      </bottom>
      <diagonal/>
    </border>
    <border>
      <left/>
      <right style="thin">
        <color theme="3" tint="0.39994506668294322"/>
      </right>
      <top/>
      <bottom style="medium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theme="4"/>
      </left>
      <right/>
      <top style="medium">
        <color theme="4"/>
      </top>
      <bottom style="medium">
        <color theme="4"/>
      </bottom>
      <diagonal/>
    </border>
    <border>
      <left/>
      <right/>
      <top style="medium">
        <color theme="4"/>
      </top>
      <bottom style="medium">
        <color theme="4"/>
      </bottom>
      <diagonal/>
    </border>
    <border>
      <left/>
      <right style="medium">
        <color theme="4"/>
      </right>
      <top style="medium">
        <color theme="4"/>
      </top>
      <bottom style="medium">
        <color theme="4"/>
      </bottom>
      <diagonal/>
    </border>
    <border>
      <left style="medium">
        <color theme="4"/>
      </left>
      <right/>
      <top style="medium">
        <color theme="4"/>
      </top>
      <bottom style="medium">
        <color indexed="64"/>
      </bottom>
      <diagonal/>
    </border>
    <border>
      <left/>
      <right/>
      <top style="medium">
        <color theme="4"/>
      </top>
      <bottom style="medium">
        <color indexed="64"/>
      </bottom>
      <diagonal/>
    </border>
    <border>
      <left/>
      <right style="medium">
        <color theme="4"/>
      </right>
      <top style="medium">
        <color theme="4"/>
      </top>
      <bottom style="medium">
        <color indexed="64"/>
      </bottom>
      <diagonal/>
    </border>
    <border>
      <left style="medium">
        <color rgb="FF0066CC"/>
      </left>
      <right style="medium">
        <color rgb="FF0066CC"/>
      </right>
      <top style="medium">
        <color rgb="FF0066CC"/>
      </top>
      <bottom style="medium">
        <color rgb="FF0066CC"/>
      </bottom>
      <diagonal/>
    </border>
    <border>
      <left style="medium">
        <color rgb="FF0066CC"/>
      </left>
      <right style="thin">
        <color rgb="FF0066CC"/>
      </right>
      <top style="medium">
        <color rgb="FF0066CC"/>
      </top>
      <bottom style="thin">
        <color rgb="FF0066CC"/>
      </bottom>
      <diagonal/>
    </border>
    <border>
      <left style="thin">
        <color rgb="FF0066CC"/>
      </left>
      <right style="medium">
        <color rgb="FF0066CC"/>
      </right>
      <top style="medium">
        <color rgb="FF0066CC"/>
      </top>
      <bottom style="thin">
        <color rgb="FF0066CC"/>
      </bottom>
      <diagonal/>
    </border>
    <border>
      <left style="medium">
        <color rgb="FF0066CC"/>
      </left>
      <right style="thin">
        <color rgb="FF0066CC"/>
      </right>
      <top style="thin">
        <color rgb="FF0066CC"/>
      </top>
      <bottom style="medium">
        <color rgb="FF0066CC"/>
      </bottom>
      <diagonal/>
    </border>
    <border>
      <left style="thin">
        <color rgb="FF0066CC"/>
      </left>
      <right style="medium">
        <color rgb="FF0066CC"/>
      </right>
      <top style="thin">
        <color rgb="FF0066CC"/>
      </top>
      <bottom style="medium">
        <color rgb="FF0066CC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theme="3" tint="0.39985351115451523"/>
      </left>
      <right style="thin">
        <color theme="3" tint="0.39988402966399123"/>
      </right>
      <top style="medium">
        <color theme="3" tint="0.39985351115451523"/>
      </top>
      <bottom style="thin">
        <color theme="3" tint="0.39994506668294322"/>
      </bottom>
      <diagonal/>
    </border>
    <border>
      <left style="thin">
        <color theme="3" tint="0.39988402966399123"/>
      </left>
      <right style="thin">
        <color theme="3" tint="0.39988402966399123"/>
      </right>
      <top style="medium">
        <color theme="3" tint="0.39985351115451523"/>
      </top>
      <bottom style="thin">
        <color theme="3" tint="0.39994506668294322"/>
      </bottom>
      <diagonal/>
    </border>
    <border>
      <left style="thin">
        <color theme="3" tint="0.39988402966399123"/>
      </left>
      <right style="medium">
        <color theme="3" tint="0.39985351115451523"/>
      </right>
      <top style="medium">
        <color theme="3" tint="0.39985351115451523"/>
      </top>
      <bottom style="thin">
        <color theme="3" tint="0.39994506668294322"/>
      </bottom>
      <diagonal/>
    </border>
    <border>
      <left style="medium">
        <color theme="3" tint="0.39985351115451523"/>
      </left>
      <right style="thin">
        <color theme="3" tint="0.39988402966399123"/>
      </right>
      <top style="thin">
        <color theme="3" tint="0.39994506668294322"/>
      </top>
      <bottom style="thin">
        <color theme="3" tint="0.39994506668294322"/>
      </bottom>
      <diagonal/>
    </border>
    <border>
      <left style="thin">
        <color theme="3" tint="0.39988402966399123"/>
      </left>
      <right style="medium">
        <color theme="3" tint="0.39985351115451523"/>
      </right>
      <top style="thin">
        <color theme="3" tint="0.39994506668294322"/>
      </top>
      <bottom style="thin">
        <color theme="3" tint="0.39994506668294322"/>
      </bottom>
      <diagonal/>
    </border>
    <border>
      <left style="medium">
        <color theme="3" tint="0.39985351115451523"/>
      </left>
      <right style="thin">
        <color theme="3" tint="0.39988402966399123"/>
      </right>
      <top style="thin">
        <color theme="3" tint="0.39994506668294322"/>
      </top>
      <bottom style="medium">
        <color theme="3" tint="0.39985351115451523"/>
      </bottom>
      <diagonal/>
    </border>
    <border>
      <left style="thin">
        <color theme="3" tint="0.39988402966399123"/>
      </left>
      <right style="thin">
        <color theme="3" tint="0.39988402966399123"/>
      </right>
      <top style="thin">
        <color theme="3" tint="0.39994506668294322"/>
      </top>
      <bottom style="medium">
        <color theme="3" tint="0.39985351115451523"/>
      </bottom>
      <diagonal/>
    </border>
    <border>
      <left style="thin">
        <color theme="3" tint="0.39988402966399123"/>
      </left>
      <right style="medium">
        <color theme="3" tint="0.39985351115451523"/>
      </right>
      <top style="thin">
        <color theme="3" tint="0.39994506668294322"/>
      </top>
      <bottom style="medium">
        <color theme="3" tint="0.39985351115451523"/>
      </bottom>
      <diagonal/>
    </border>
    <border>
      <left style="medium">
        <color rgb="FF0066CC"/>
      </left>
      <right style="medium">
        <color rgb="FF0066CC"/>
      </right>
      <top style="medium">
        <color rgb="FF0066CC"/>
      </top>
      <bottom style="thin">
        <color rgb="FF0066CC"/>
      </bottom>
      <diagonal/>
    </border>
    <border>
      <left style="medium">
        <color rgb="FF0066CC"/>
      </left>
      <right style="medium">
        <color rgb="FF0066CC"/>
      </right>
      <top style="thin">
        <color rgb="FF0066CC"/>
      </top>
      <bottom style="thin">
        <color rgb="FF0066CC"/>
      </bottom>
      <diagonal/>
    </border>
    <border>
      <left style="medium">
        <color rgb="FF0066CC"/>
      </left>
      <right style="medium">
        <color rgb="FF0066CC"/>
      </right>
      <top style="thin">
        <color rgb="FF0066CC"/>
      </top>
      <bottom style="medium">
        <color rgb="FF0066CC"/>
      </bottom>
      <diagonal/>
    </border>
    <border>
      <left/>
      <right style="medium">
        <color theme="3" tint="0.39991454817346722"/>
      </right>
      <top/>
      <bottom/>
      <diagonal/>
    </border>
    <border>
      <left/>
      <right style="medium">
        <color theme="3" tint="0.39985351115451523"/>
      </right>
      <top/>
      <bottom/>
      <diagonal/>
    </border>
    <border>
      <left style="thin">
        <color theme="3" tint="0.39988402966399123"/>
      </left>
      <right/>
      <top style="thin">
        <color theme="3" tint="0.39994506668294322"/>
      </top>
      <bottom style="thin">
        <color theme="3" tint="0.39994506668294322"/>
      </bottom>
      <diagonal/>
    </border>
    <border>
      <left/>
      <right style="thin">
        <color theme="3" tint="0.39988402966399123"/>
      </right>
      <top style="thin">
        <color theme="3" tint="0.39994506668294322"/>
      </top>
      <bottom style="thin">
        <color theme="3" tint="0.39994506668294322"/>
      </bottom>
      <diagonal/>
    </border>
    <border>
      <left/>
      <right/>
      <top style="thin">
        <color theme="3" tint="0.39994506668294322"/>
      </top>
      <bottom style="thin">
        <color theme="3" tint="0.39994506668294322"/>
      </bottom>
      <diagonal/>
    </border>
    <border>
      <left style="thin">
        <color rgb="FF0066CC"/>
      </left>
      <right style="thin">
        <color rgb="FF0066CC"/>
      </right>
      <top/>
      <bottom/>
      <diagonal/>
    </border>
    <border>
      <left style="thin">
        <color rgb="FF0066CC"/>
      </left>
      <right/>
      <top/>
      <bottom/>
      <diagonal/>
    </border>
    <border>
      <left style="thin">
        <color rgb="FF0066CC"/>
      </left>
      <right style="thin">
        <color rgb="FF0066CC"/>
      </right>
      <top/>
      <bottom style="thin">
        <color rgb="FF0066CC"/>
      </bottom>
      <diagonal/>
    </border>
    <border>
      <left style="medium">
        <color rgb="FF0066CC"/>
      </left>
      <right/>
      <top style="medium">
        <color rgb="FF0066CC"/>
      </top>
      <bottom style="thin">
        <color rgb="FF0066CC"/>
      </bottom>
      <diagonal/>
    </border>
    <border>
      <left/>
      <right style="medium">
        <color rgb="FF0066CC"/>
      </right>
      <top style="medium">
        <color rgb="FF0066CC"/>
      </top>
      <bottom style="thin">
        <color rgb="FF0066CC"/>
      </bottom>
      <diagonal/>
    </border>
    <border>
      <left style="medium">
        <color rgb="FF0066CC"/>
      </left>
      <right/>
      <top style="thin">
        <color rgb="FF0066CC"/>
      </top>
      <bottom style="thin">
        <color rgb="FF0066CC"/>
      </bottom>
      <diagonal/>
    </border>
    <border>
      <left/>
      <right style="medium">
        <color rgb="FF0066CC"/>
      </right>
      <top style="thin">
        <color rgb="FF0066CC"/>
      </top>
      <bottom style="thin">
        <color rgb="FF0066CC"/>
      </bottom>
      <diagonal/>
    </border>
    <border>
      <left style="medium">
        <color rgb="FF0066CC"/>
      </left>
      <right/>
      <top style="thin">
        <color rgb="FF0066CC"/>
      </top>
      <bottom style="medium">
        <color rgb="FF0066CC"/>
      </bottom>
      <diagonal/>
    </border>
    <border>
      <left/>
      <right style="medium">
        <color rgb="FF0066CC"/>
      </right>
      <top style="thin">
        <color rgb="FF0066CC"/>
      </top>
      <bottom style="medium">
        <color rgb="FF0066CC"/>
      </bottom>
      <diagonal/>
    </border>
    <border>
      <left/>
      <right/>
      <top style="medium">
        <color rgb="FF0066CC"/>
      </top>
      <bottom/>
      <diagonal/>
    </border>
    <border>
      <left style="thin">
        <color theme="3" tint="0.39994506668294322"/>
      </left>
      <right/>
      <top/>
      <bottom/>
      <diagonal/>
    </border>
    <border>
      <left style="medium">
        <color theme="3" tint="0.39991454817346722"/>
      </left>
      <right/>
      <top style="medium">
        <color theme="3" tint="0.39988402966399123"/>
      </top>
      <bottom style="medium">
        <color theme="3" tint="0.39988402966399123"/>
      </bottom>
      <diagonal/>
    </border>
    <border>
      <left/>
      <right style="medium">
        <color theme="3" tint="0.39988402966399123"/>
      </right>
      <top style="medium">
        <color theme="3" tint="0.39988402966399123"/>
      </top>
      <bottom style="medium">
        <color theme="3" tint="0.39988402966399123"/>
      </bottom>
      <diagonal/>
    </border>
    <border>
      <left style="medium">
        <color theme="3" tint="0.39991454817346722"/>
      </left>
      <right/>
      <top style="medium">
        <color theme="3" tint="0.39988402966399123"/>
      </top>
      <bottom style="thin">
        <color theme="3" tint="0.39994506668294322"/>
      </bottom>
      <diagonal/>
    </border>
    <border>
      <left/>
      <right style="medium">
        <color theme="3" tint="0.39988402966399123"/>
      </right>
      <top style="medium">
        <color theme="3" tint="0.39988402966399123"/>
      </top>
      <bottom style="thin">
        <color theme="3" tint="0.39994506668294322"/>
      </bottom>
      <diagonal/>
    </border>
    <border>
      <left style="medium">
        <color theme="3" tint="0.39991454817346722"/>
      </left>
      <right/>
      <top style="thin">
        <color theme="3" tint="0.39994506668294322"/>
      </top>
      <bottom style="medium">
        <color theme="3" tint="0.39988402966399123"/>
      </bottom>
      <diagonal/>
    </border>
    <border>
      <left/>
      <right style="medium">
        <color theme="3" tint="0.39988402966399123"/>
      </right>
      <top style="thin">
        <color theme="3" tint="0.39994506668294322"/>
      </top>
      <bottom style="medium">
        <color theme="3" tint="0.39988402966399123"/>
      </bottom>
      <diagonal/>
    </border>
    <border>
      <left/>
      <right/>
      <top/>
      <bottom style="thin">
        <color rgb="FF000000"/>
      </bottom>
      <diagonal/>
    </border>
    <border>
      <left style="medium">
        <color theme="3" tint="0.39991454817346722"/>
      </left>
      <right/>
      <top style="thin">
        <color theme="3" tint="0.39994506668294322"/>
      </top>
      <bottom style="medium">
        <color indexed="64"/>
      </bottom>
      <diagonal/>
    </border>
    <border>
      <left/>
      <right style="medium">
        <color theme="3" tint="0.39988402966399123"/>
      </right>
      <top style="thin">
        <color theme="3" tint="0.39994506668294322"/>
      </top>
      <bottom style="medium">
        <color indexed="64"/>
      </bottom>
      <diagonal/>
    </border>
    <border>
      <left style="medium">
        <color rgb="FF0066CC"/>
      </left>
      <right style="medium">
        <color rgb="FF0066CC"/>
      </right>
      <top style="thin">
        <color rgb="FF0066CC"/>
      </top>
      <bottom style="medium">
        <color indexed="64"/>
      </bottom>
      <diagonal/>
    </border>
    <border>
      <left/>
      <right style="thin">
        <color rgb="FF0066CC"/>
      </right>
      <top style="thin">
        <color rgb="FF0066CC"/>
      </top>
      <bottom style="medium">
        <color indexed="64"/>
      </bottom>
      <diagonal/>
    </border>
    <border>
      <left style="thin">
        <color rgb="FF0066CC"/>
      </left>
      <right style="thin">
        <color rgb="FF0066CC"/>
      </right>
      <top style="medium">
        <color rgb="FF0066CC"/>
      </top>
      <bottom style="thin">
        <color rgb="FF0066CC"/>
      </bottom>
      <diagonal/>
    </border>
    <border>
      <left style="thin">
        <color rgb="FF0066CC"/>
      </left>
      <right style="thin">
        <color rgb="FF0066CC"/>
      </right>
      <top style="thin">
        <color rgb="FF0066CC"/>
      </top>
      <bottom style="medium">
        <color rgb="FF0066CC"/>
      </bottom>
      <diagonal/>
    </border>
    <border>
      <left style="medium">
        <color rgb="FF0066CC"/>
      </left>
      <right/>
      <top style="medium">
        <color rgb="FF0066CC"/>
      </top>
      <bottom style="medium">
        <color rgb="FF0066CC"/>
      </bottom>
      <diagonal/>
    </border>
    <border>
      <left style="thin">
        <color rgb="FF0066CC"/>
      </left>
      <right style="thin">
        <color rgb="FF0066CC"/>
      </right>
      <top style="medium">
        <color rgb="FF0066CC"/>
      </top>
      <bottom style="medium">
        <color rgb="FF0066CC"/>
      </bottom>
      <diagonal/>
    </border>
    <border>
      <left style="thin">
        <color rgb="FF0066CC"/>
      </left>
      <right style="medium">
        <color rgb="FF0066CC"/>
      </right>
      <top style="medium">
        <color rgb="FF0066CC"/>
      </top>
      <bottom style="medium">
        <color rgb="FF0066CC"/>
      </bottom>
      <diagonal/>
    </border>
    <border>
      <left style="medium">
        <color rgb="FF0066CC"/>
      </left>
      <right style="thin">
        <color rgb="FF0066CC"/>
      </right>
      <top style="medium">
        <color rgb="FF0066CC"/>
      </top>
      <bottom style="medium">
        <color rgb="FF0066CC"/>
      </bottom>
      <diagonal/>
    </border>
    <border>
      <left/>
      <right/>
      <top/>
      <bottom style="medium">
        <color theme="3" tint="0.39988402966399123"/>
      </bottom>
      <diagonal/>
    </border>
    <border>
      <left/>
      <right style="thin">
        <color rgb="FF0066CC"/>
      </right>
      <top/>
      <bottom style="thin">
        <color theme="3" tint="0.39994506668294322"/>
      </bottom>
      <diagonal/>
    </border>
    <border>
      <left style="medium">
        <color theme="3" tint="0.39991454817346722"/>
      </left>
      <right style="medium">
        <color theme="3" tint="0.39988402966399123"/>
      </right>
      <top style="medium">
        <color theme="3" tint="0.39988402966399123"/>
      </top>
      <bottom style="medium">
        <color indexed="64"/>
      </bottom>
      <diagonal/>
    </border>
    <border>
      <left style="medium">
        <color theme="3" tint="0.39991454817346722"/>
      </left>
      <right style="medium">
        <color theme="3" tint="0.39988402966399123"/>
      </right>
      <top style="medium">
        <color theme="3" tint="0.39988402966399123"/>
      </top>
      <bottom style="thin">
        <color theme="3" tint="0.39994506668294322"/>
      </bottom>
      <diagonal/>
    </border>
    <border>
      <left/>
      <right style="thin">
        <color rgb="FF0066CC"/>
      </right>
      <top style="thin">
        <color rgb="FF0066CC"/>
      </top>
      <bottom/>
      <diagonal/>
    </border>
  </borders>
  <cellStyleXfs count="3">
    <xf numFmtId="0" fontId="0" fillId="0" borderId="0"/>
    <xf numFmtId="9" fontId="8" fillId="0" borderId="0" applyFont="0" applyFill="0" applyBorder="0" applyAlignment="0" applyProtection="0"/>
    <xf numFmtId="44" fontId="13" fillId="0" borderId="0" applyFont="0" applyFill="0" applyBorder="0" applyAlignment="0" applyProtection="0"/>
  </cellStyleXfs>
  <cellXfs count="322">
    <xf numFmtId="0" fontId="0" fillId="0" borderId="0" xfId="0" applyFill="1" applyBorder="1" applyAlignment="1">
      <alignment horizontal="left" vertical="top"/>
    </xf>
    <xf numFmtId="0" fontId="1" fillId="0" borderId="0" xfId="0" applyFont="1" applyFill="1" applyBorder="1" applyAlignment="1">
      <alignment horizontal="left" vertical="top"/>
    </xf>
    <xf numFmtId="0" fontId="5" fillId="0" borderId="0" xfId="0" applyFont="1" applyFill="1" applyBorder="1" applyAlignment="1">
      <alignment horizontal="left" vertical="top"/>
    </xf>
    <xf numFmtId="0" fontId="7" fillId="0" borderId="0" xfId="0" applyFont="1" applyFill="1" applyBorder="1" applyAlignment="1">
      <alignment horizontal="left" vertical="top"/>
    </xf>
    <xf numFmtId="0" fontId="0" fillId="0" borderId="0" xfId="0" applyFill="1" applyBorder="1" applyAlignment="1">
      <alignment vertical="top" wrapText="1"/>
    </xf>
    <xf numFmtId="0" fontId="3" fillId="0" borderId="0" xfId="0" applyFont="1" applyFill="1" applyBorder="1" applyAlignment="1">
      <alignment horizontal="left" vertical="top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right" vertical="top" wrapText="1"/>
    </xf>
    <xf numFmtId="165" fontId="5" fillId="3" borderId="13" xfId="0" applyNumberFormat="1" applyFont="1" applyFill="1" applyBorder="1" applyAlignment="1">
      <alignment horizontal="right" vertical="top" wrapText="1"/>
    </xf>
    <xf numFmtId="0" fontId="1" fillId="0" borderId="1" xfId="0" applyFont="1" applyFill="1" applyBorder="1" applyAlignment="1">
      <alignment horizontal="center" vertical="top" wrapText="1"/>
    </xf>
    <xf numFmtId="0" fontId="6" fillId="2" borderId="15" xfId="0" applyFont="1" applyFill="1" applyBorder="1" applyAlignment="1">
      <alignment horizontal="left" vertical="top" wrapText="1"/>
    </xf>
    <xf numFmtId="0" fontId="6" fillId="2" borderId="16" xfId="0" applyFont="1" applyFill="1" applyBorder="1" applyAlignment="1">
      <alignment horizontal="left" vertical="top" wrapText="1"/>
    </xf>
    <xf numFmtId="0" fontId="6" fillId="0" borderId="11" xfId="0" applyFont="1" applyFill="1" applyBorder="1" applyAlignment="1">
      <alignment horizontal="left" vertical="top" wrapText="1"/>
    </xf>
    <xf numFmtId="0" fontId="3" fillId="0" borderId="11" xfId="0" applyFont="1" applyFill="1" applyBorder="1" applyAlignment="1">
      <alignment horizontal="right" vertical="top" wrapText="1"/>
    </xf>
    <xf numFmtId="0" fontId="0" fillId="0" borderId="11" xfId="0" applyFill="1" applyBorder="1" applyAlignment="1">
      <alignment vertical="top" wrapText="1"/>
    </xf>
    <xf numFmtId="0" fontId="6" fillId="0" borderId="0" xfId="0" applyFont="1" applyFill="1" applyBorder="1" applyAlignment="1">
      <alignment horizontal="left" vertical="top" wrapText="1"/>
    </xf>
    <xf numFmtId="0" fontId="6" fillId="2" borderId="9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right" vertical="top" wrapText="1"/>
    </xf>
    <xf numFmtId="165" fontId="5" fillId="0" borderId="0" xfId="0" applyNumberFormat="1" applyFont="1" applyFill="1" applyBorder="1" applyAlignment="1">
      <alignment vertical="top" wrapText="1"/>
    </xf>
    <xf numFmtId="0" fontId="0" fillId="5" borderId="15" xfId="0" applyFill="1" applyBorder="1" applyAlignment="1">
      <alignment horizontal="left" vertical="top" wrapText="1"/>
    </xf>
    <xf numFmtId="0" fontId="0" fillId="5" borderId="9" xfId="0" applyFill="1" applyBorder="1" applyAlignment="1">
      <alignment horizontal="left" vertical="top" wrapText="1"/>
    </xf>
    <xf numFmtId="9" fontId="10" fillId="5" borderId="14" xfId="1" applyFont="1" applyFill="1" applyBorder="1" applyAlignment="1">
      <alignment horizontal="right" vertical="top" wrapText="1"/>
    </xf>
    <xf numFmtId="0" fontId="5" fillId="0" borderId="0" xfId="0" applyFont="1" applyFill="1" applyBorder="1" applyAlignment="1">
      <alignment vertical="top" wrapText="1"/>
    </xf>
    <xf numFmtId="0" fontId="3" fillId="4" borderId="17" xfId="0" applyFont="1" applyFill="1" applyBorder="1" applyAlignment="1">
      <alignment vertical="top" wrapText="1"/>
    </xf>
    <xf numFmtId="166" fontId="5" fillId="0" borderId="3" xfId="1" applyNumberFormat="1" applyFont="1" applyFill="1" applyBorder="1" applyAlignment="1">
      <alignment horizontal="center" vertical="top" wrapText="1"/>
    </xf>
    <xf numFmtId="0" fontId="6" fillId="2" borderId="15" xfId="0" applyFont="1" applyFill="1" applyBorder="1" applyAlignment="1">
      <alignment vertical="center" wrapText="1"/>
    </xf>
    <xf numFmtId="0" fontId="6" fillId="0" borderId="11" xfId="0" applyFont="1" applyFill="1" applyBorder="1" applyAlignment="1">
      <alignment vertical="center" wrapText="1"/>
    </xf>
    <xf numFmtId="167" fontId="5" fillId="3" borderId="13" xfId="0" applyNumberFormat="1" applyFont="1" applyFill="1" applyBorder="1" applyAlignment="1">
      <alignment horizontal="right" vertical="top" wrapText="1"/>
    </xf>
    <xf numFmtId="0" fontId="2" fillId="2" borderId="15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left" vertical="top" wrapText="1"/>
    </xf>
    <xf numFmtId="0" fontId="14" fillId="0" borderId="0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left" vertical="top" wrapText="1"/>
    </xf>
    <xf numFmtId="0" fontId="5" fillId="0" borderId="11" xfId="0" applyFont="1" applyFill="1" applyBorder="1" applyAlignment="1">
      <alignment horizontal="left" vertical="top" wrapText="1"/>
    </xf>
    <xf numFmtId="0" fontId="0" fillId="5" borderId="14" xfId="0" applyFill="1" applyBorder="1" applyAlignment="1">
      <alignment horizontal="left" vertical="top" wrapText="1"/>
    </xf>
    <xf numFmtId="0" fontId="0" fillId="5" borderId="14" xfId="0" applyFill="1" applyBorder="1" applyAlignment="1">
      <alignment horizontal="left" vertical="center" wrapText="1"/>
    </xf>
    <xf numFmtId="0" fontId="0" fillId="0" borderId="0" xfId="0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 wrapText="1"/>
    </xf>
    <xf numFmtId="167" fontId="5" fillId="4" borderId="3" xfId="0" applyNumberFormat="1" applyFont="1" applyFill="1" applyBorder="1" applyAlignment="1">
      <alignment horizontal="right" vertical="top" wrapText="1"/>
    </xf>
    <xf numFmtId="167" fontId="5" fillId="0" borderId="3" xfId="0" applyNumberFormat="1" applyFont="1" applyFill="1" applyBorder="1" applyAlignment="1">
      <alignment horizontal="right" vertical="top" wrapText="1"/>
    </xf>
    <xf numFmtId="167" fontId="5" fillId="4" borderId="13" xfId="0" applyNumberFormat="1" applyFont="1" applyFill="1" applyBorder="1" applyAlignment="1">
      <alignment horizontal="right" vertical="top" wrapText="1"/>
    </xf>
    <xf numFmtId="167" fontId="5" fillId="0" borderId="13" xfId="0" applyNumberFormat="1" applyFont="1" applyFill="1" applyBorder="1" applyAlignment="1">
      <alignment horizontal="right" vertical="top" wrapText="1"/>
    </xf>
    <xf numFmtId="0" fontId="12" fillId="0" borderId="11" xfId="0" quotePrefix="1" applyFont="1" applyFill="1" applyBorder="1" applyAlignment="1">
      <alignment horizontal="right" vertical="center" wrapText="1"/>
    </xf>
    <xf numFmtId="169" fontId="0" fillId="0" borderId="0" xfId="0" applyNumberFormat="1" applyFill="1" applyBorder="1" applyAlignment="1">
      <alignment horizontal="left" vertical="top"/>
    </xf>
    <xf numFmtId="164" fontId="3" fillId="0" borderId="13" xfId="0" applyNumberFormat="1" applyFont="1" applyFill="1" applyBorder="1" applyAlignment="1">
      <alignment horizontal="center" vertical="top" wrapText="1"/>
    </xf>
    <xf numFmtId="0" fontId="2" fillId="2" borderId="16" xfId="0" applyFont="1" applyFill="1" applyBorder="1" applyAlignment="1">
      <alignment horizontal="left" vertical="top" wrapText="1"/>
    </xf>
    <xf numFmtId="164" fontId="3" fillId="0" borderId="31" xfId="0" applyNumberFormat="1" applyFont="1" applyFill="1" applyBorder="1" applyAlignment="1">
      <alignment horizontal="center" vertical="top" wrapText="1"/>
    </xf>
    <xf numFmtId="0" fontId="5" fillId="10" borderId="0" xfId="0" applyFont="1" applyFill="1" applyBorder="1" applyAlignment="1">
      <alignment horizontal="left" vertical="top" wrapText="1"/>
    </xf>
    <xf numFmtId="0" fontId="0" fillId="10" borderId="0" xfId="0" applyFill="1" applyBorder="1" applyAlignment="1">
      <alignment horizontal="left" vertical="top" wrapText="1"/>
    </xf>
    <xf numFmtId="0" fontId="16" fillId="0" borderId="1" xfId="0" applyFont="1" applyFill="1" applyBorder="1" applyAlignment="1">
      <alignment horizontal="center" wrapText="1"/>
    </xf>
    <xf numFmtId="0" fontId="5" fillId="0" borderId="11" xfId="0" applyFont="1" applyFill="1" applyBorder="1" applyAlignment="1">
      <alignment vertical="top" wrapText="1"/>
    </xf>
    <xf numFmtId="0" fontId="5" fillId="0" borderId="12" xfId="0" applyFont="1" applyFill="1" applyBorder="1" applyAlignment="1">
      <alignment vertical="top" wrapText="1"/>
    </xf>
    <xf numFmtId="0" fontId="17" fillId="0" borderId="0" xfId="0" applyFont="1" applyFill="1" applyBorder="1" applyAlignment="1">
      <alignment horizontal="left" vertical="top"/>
    </xf>
    <xf numFmtId="0" fontId="18" fillId="0" borderId="11" xfId="0" applyFont="1" applyFill="1" applyBorder="1" applyAlignment="1">
      <alignment vertical="top" wrapText="1"/>
    </xf>
    <xf numFmtId="167" fontId="18" fillId="0" borderId="30" xfId="0" applyNumberFormat="1" applyFont="1" applyFill="1" applyBorder="1" applyAlignment="1">
      <alignment horizontal="right" vertical="center" wrapText="1"/>
    </xf>
    <xf numFmtId="0" fontId="17" fillId="5" borderId="15" xfId="0" applyFont="1" applyFill="1" applyBorder="1" applyAlignment="1">
      <alignment horizontal="left" vertical="top" wrapText="1"/>
    </xf>
    <xf numFmtId="0" fontId="10" fillId="0" borderId="0" xfId="0" applyFont="1" applyFill="1" applyBorder="1" applyAlignment="1">
      <alignment horizontal="left" vertical="top" wrapText="1"/>
    </xf>
    <xf numFmtId="166" fontId="22" fillId="0" borderId="0" xfId="1" applyNumberFormat="1" applyFont="1" applyFill="1" applyBorder="1" applyAlignment="1">
      <alignment vertical="top" wrapText="1"/>
    </xf>
    <xf numFmtId="0" fontId="6" fillId="10" borderId="8" xfId="0" applyFont="1" applyFill="1" applyBorder="1" applyAlignment="1">
      <alignment horizontal="left" vertical="top" wrapText="1"/>
    </xf>
    <xf numFmtId="0" fontId="6" fillId="10" borderId="0" xfId="0" applyFont="1" applyFill="1" applyBorder="1" applyAlignment="1">
      <alignment horizontal="left" vertical="top" wrapText="1"/>
    </xf>
    <xf numFmtId="0" fontId="3" fillId="0" borderId="11" xfId="0" applyFont="1" applyFill="1" applyBorder="1" applyAlignment="1">
      <alignment horizontal="right" vertical="top" wrapText="1"/>
    </xf>
    <xf numFmtId="9" fontId="10" fillId="5" borderId="15" xfId="1" applyFont="1" applyFill="1" applyBorder="1" applyAlignment="1">
      <alignment horizontal="right" vertical="top" wrapText="1"/>
    </xf>
    <xf numFmtId="0" fontId="3" fillId="0" borderId="0" xfId="0" applyFont="1" applyFill="1" applyBorder="1" applyAlignment="1">
      <alignment horizontal="left" vertical="top" wrapText="1"/>
    </xf>
    <xf numFmtId="0" fontId="23" fillId="0" borderId="0" xfId="0" applyFont="1" applyFill="1" applyBorder="1" applyAlignment="1">
      <alignment horizontal="left" vertical="top"/>
    </xf>
    <xf numFmtId="0" fontId="1" fillId="10" borderId="0" xfId="0" applyFont="1" applyFill="1" applyBorder="1" applyAlignment="1">
      <alignment horizontal="center" vertical="center" wrapText="1"/>
    </xf>
    <xf numFmtId="166" fontId="4" fillId="0" borderId="12" xfId="1" quotePrefix="1" applyNumberFormat="1" applyFont="1" applyFill="1" applyBorder="1" applyAlignment="1">
      <alignment horizontal="right" vertical="center" wrapText="1"/>
    </xf>
    <xf numFmtId="167" fontId="5" fillId="0" borderId="29" xfId="0" applyNumberFormat="1" applyFont="1" applyFill="1" applyBorder="1" applyAlignment="1">
      <alignment horizontal="right" vertical="top" wrapText="1"/>
    </xf>
    <xf numFmtId="0" fontId="3" fillId="0" borderId="42" xfId="0" applyFont="1" applyFill="1" applyBorder="1" applyAlignment="1">
      <alignment horizontal="center" vertical="center" wrapText="1"/>
    </xf>
    <xf numFmtId="0" fontId="3" fillId="0" borderId="43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top" wrapText="1"/>
    </xf>
    <xf numFmtId="0" fontId="1" fillId="10" borderId="0" xfId="0" applyFont="1" applyFill="1" applyBorder="1" applyAlignment="1">
      <alignment horizontal="center" vertical="top" wrapText="1"/>
    </xf>
    <xf numFmtId="0" fontId="24" fillId="0" borderId="0" xfId="0" applyFont="1" applyFill="1" applyBorder="1" applyAlignment="1">
      <alignment horizontal="center" wrapText="1"/>
    </xf>
    <xf numFmtId="0" fontId="24" fillId="0" borderId="1" xfId="0" applyFont="1" applyFill="1" applyBorder="1" applyAlignment="1">
      <alignment horizontal="left" wrapText="1"/>
    </xf>
    <xf numFmtId="0" fontId="0" fillId="0" borderId="0" xfId="0" applyFill="1" applyBorder="1" applyAlignment="1">
      <alignment horizontal="left" vertical="top" wrapText="1"/>
    </xf>
    <xf numFmtId="0" fontId="0" fillId="0" borderId="0" xfId="0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center" vertical="top" wrapText="1"/>
    </xf>
    <xf numFmtId="172" fontId="5" fillId="0" borderId="8" xfId="0" applyNumberFormat="1" applyFont="1" applyFill="1" applyBorder="1" applyAlignment="1">
      <alignment vertical="top" wrapText="1"/>
    </xf>
    <xf numFmtId="172" fontId="5" fillId="0" borderId="10" xfId="0" applyNumberFormat="1" applyFont="1" applyFill="1" applyBorder="1" applyAlignment="1">
      <alignment vertical="top" wrapText="1"/>
    </xf>
    <xf numFmtId="0" fontId="1" fillId="0" borderId="0" xfId="0" applyFont="1" applyFill="1" applyBorder="1" applyAlignment="1">
      <alignment horizontal="left" vertical="top" wrapText="1"/>
    </xf>
    <xf numFmtId="167" fontId="5" fillId="4" borderId="52" xfId="0" applyNumberFormat="1" applyFont="1" applyFill="1" applyBorder="1" applyAlignment="1">
      <alignment horizontal="right" vertical="top" wrapText="1"/>
    </xf>
    <xf numFmtId="171" fontId="5" fillId="0" borderId="29" xfId="1" applyNumberFormat="1" applyFont="1" applyFill="1" applyBorder="1" applyAlignment="1">
      <alignment horizontal="center" vertical="top" wrapText="1"/>
    </xf>
    <xf numFmtId="1" fontId="3" fillId="4" borderId="60" xfId="0" applyNumberFormat="1" applyFont="1" applyFill="1" applyBorder="1" applyAlignment="1">
      <alignment horizontal="center" vertical="center" wrapText="1"/>
    </xf>
    <xf numFmtId="167" fontId="5" fillId="4" borderId="62" xfId="0" applyNumberFormat="1" applyFont="1" applyFill="1" applyBorder="1" applyAlignment="1">
      <alignment horizontal="right" vertical="top" wrapText="1"/>
    </xf>
    <xf numFmtId="1" fontId="3" fillId="4" borderId="63" xfId="0" applyNumberFormat="1" applyFont="1" applyFill="1" applyBorder="1" applyAlignment="1">
      <alignment horizontal="center" vertical="center" wrapText="1"/>
    </xf>
    <xf numFmtId="167" fontId="5" fillId="4" borderId="64" xfId="0" applyNumberFormat="1" applyFont="1" applyFill="1" applyBorder="1" applyAlignment="1">
      <alignment horizontal="right" vertical="top" wrapText="1"/>
    </xf>
    <xf numFmtId="1" fontId="3" fillId="4" borderId="65" xfId="0" applyNumberFormat="1" applyFont="1" applyFill="1" applyBorder="1" applyAlignment="1">
      <alignment horizontal="center" vertical="center" wrapText="1"/>
    </xf>
    <xf numFmtId="167" fontId="5" fillId="4" borderId="67" xfId="0" applyNumberFormat="1" applyFont="1" applyFill="1" applyBorder="1" applyAlignment="1">
      <alignment horizontal="right" vertical="top" wrapText="1"/>
    </xf>
    <xf numFmtId="167" fontId="5" fillId="4" borderId="68" xfId="0" applyNumberFormat="1" applyFont="1" applyFill="1" applyBorder="1" applyAlignment="1">
      <alignment horizontal="right" vertical="top" wrapText="1"/>
    </xf>
    <xf numFmtId="167" fontId="5" fillId="4" borderId="69" xfId="0" applyNumberFormat="1" applyFont="1" applyFill="1" applyBorder="1" applyAlignment="1">
      <alignment horizontal="right" vertical="top" wrapText="1"/>
    </xf>
    <xf numFmtId="167" fontId="5" fillId="4" borderId="70" xfId="0" applyNumberFormat="1" applyFont="1" applyFill="1" applyBorder="1" applyAlignment="1">
      <alignment horizontal="right" vertical="top" wrapText="1"/>
    </xf>
    <xf numFmtId="0" fontId="3" fillId="0" borderId="35" xfId="0" applyFont="1" applyFill="1" applyBorder="1" applyAlignment="1">
      <alignment horizontal="center" vertical="center" wrapText="1"/>
    </xf>
    <xf numFmtId="167" fontId="5" fillId="4" borderId="52" xfId="0" applyNumberFormat="1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horizontal="left" vertical="top" wrapText="1"/>
    </xf>
    <xf numFmtId="0" fontId="7" fillId="0" borderId="0" xfId="0" applyFont="1" applyFill="1" applyBorder="1" applyAlignment="1">
      <alignment horizontal="right" vertical="top" wrapText="1"/>
    </xf>
    <xf numFmtId="0" fontId="5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left" vertical="top" wrapText="1"/>
    </xf>
    <xf numFmtId="0" fontId="10" fillId="0" borderId="0" xfId="0" applyFont="1" applyFill="1" applyBorder="1" applyAlignment="1">
      <alignment horizontal="center" vertical="top" wrapText="1"/>
    </xf>
    <xf numFmtId="171" fontId="3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right" vertical="center" wrapText="1"/>
    </xf>
    <xf numFmtId="167" fontId="5" fillId="0" borderId="29" xfId="0" applyNumberFormat="1" applyFont="1" applyFill="1" applyBorder="1" applyAlignment="1">
      <alignment horizontal="right" vertical="center" wrapText="1"/>
    </xf>
    <xf numFmtId="44" fontId="7" fillId="0" borderId="2" xfId="2" applyFont="1" applyFill="1" applyBorder="1" applyAlignment="1">
      <alignment horizontal="right" vertical="top" wrapText="1"/>
    </xf>
    <xf numFmtId="9" fontId="10" fillId="5" borderId="9" xfId="1" applyFont="1" applyFill="1" applyBorder="1" applyAlignment="1">
      <alignment horizontal="right" vertical="top" wrapText="1"/>
    </xf>
    <xf numFmtId="167" fontId="5" fillId="3" borderId="3" xfId="0" applyNumberFormat="1" applyFont="1" applyFill="1" applyBorder="1" applyAlignment="1">
      <alignment horizontal="right" vertical="top" wrapText="1"/>
    </xf>
    <xf numFmtId="44" fontId="7" fillId="0" borderId="12" xfId="2" applyFont="1" applyFill="1" applyBorder="1" applyAlignment="1">
      <alignment horizontal="right" vertical="top" wrapText="1"/>
    </xf>
    <xf numFmtId="0" fontId="0" fillId="0" borderId="0" xfId="0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right" vertical="top" wrapText="1"/>
    </xf>
    <xf numFmtId="0" fontId="3" fillId="0" borderId="0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right" vertical="top"/>
    </xf>
    <xf numFmtId="167" fontId="5" fillId="0" borderId="97" xfId="0" applyNumberFormat="1" applyFont="1" applyFill="1" applyBorder="1" applyAlignment="1">
      <alignment horizontal="right" vertical="top" wrapText="1"/>
    </xf>
    <xf numFmtId="167" fontId="5" fillId="4" borderId="96" xfId="0" applyNumberFormat="1" applyFont="1" applyFill="1" applyBorder="1" applyAlignment="1">
      <alignment horizontal="right" vertical="top" wrapText="1"/>
    </xf>
    <xf numFmtId="170" fontId="5" fillId="4" borderId="79" xfId="0" applyNumberFormat="1" applyFont="1" applyFill="1" applyBorder="1" applyAlignment="1">
      <alignment horizontal="center" vertical="top" wrapText="1"/>
    </xf>
    <xf numFmtId="170" fontId="5" fillId="4" borderId="83" xfId="0" applyNumberFormat="1" applyFont="1" applyFill="1" applyBorder="1" applyAlignment="1">
      <alignment horizontal="center" vertical="top" wrapText="1"/>
    </xf>
    <xf numFmtId="0" fontId="26" fillId="0" borderId="76" xfId="0" applyFont="1" applyFill="1" applyBorder="1" applyAlignment="1">
      <alignment horizontal="center" wrapText="1"/>
    </xf>
    <xf numFmtId="0" fontId="16" fillId="0" borderId="76" xfId="0" applyFont="1" applyFill="1" applyBorder="1" applyAlignment="1">
      <alignment wrapText="1"/>
    </xf>
    <xf numFmtId="173" fontId="4" fillId="0" borderId="78" xfId="0" applyNumberFormat="1" applyFont="1" applyFill="1" applyBorder="1" applyAlignment="1">
      <alignment horizontal="center" vertical="top" wrapText="1"/>
    </xf>
    <xf numFmtId="0" fontId="3" fillId="7" borderId="79" xfId="0" applyFont="1" applyFill="1" applyBorder="1" applyAlignment="1">
      <alignment horizontal="center" vertical="top"/>
    </xf>
    <xf numFmtId="173" fontId="3" fillId="7" borderId="98" xfId="0" applyNumberFormat="1" applyFont="1" applyFill="1" applyBorder="1" applyAlignment="1">
      <alignment horizontal="center" vertical="top" wrapText="1"/>
    </xf>
    <xf numFmtId="173" fontId="3" fillId="7" borderId="54" xfId="0" applyNumberFormat="1" applyFont="1" applyFill="1" applyBorder="1" applyAlignment="1">
      <alignment horizontal="center" vertical="top" wrapText="1"/>
    </xf>
    <xf numFmtId="0" fontId="3" fillId="7" borderId="83" xfId="0" applyFont="1" applyFill="1" applyBorder="1" applyAlignment="1">
      <alignment horizontal="center" vertical="top"/>
    </xf>
    <xf numFmtId="173" fontId="3" fillId="7" borderId="99" xfId="0" applyNumberFormat="1" applyFont="1" applyFill="1" applyBorder="1" applyAlignment="1">
      <alignment horizontal="center" vertical="top" wrapText="1"/>
    </xf>
    <xf numFmtId="173" fontId="3" fillId="7" borderId="56" xfId="0" applyNumberFormat="1" applyFont="1" applyFill="1" applyBorder="1" applyAlignment="1">
      <alignment horizontal="center" vertical="top" wrapText="1"/>
    </xf>
    <xf numFmtId="164" fontId="4" fillId="0" borderId="0" xfId="0" applyNumberFormat="1" applyFont="1" applyFill="1" applyBorder="1" applyAlignment="1">
      <alignment horizontal="center" vertical="top" wrapText="1"/>
    </xf>
    <xf numFmtId="173" fontId="4" fillId="0" borderId="76" xfId="0" applyNumberFormat="1" applyFont="1" applyFill="1" applyBorder="1" applyAlignment="1">
      <alignment horizontal="center" vertical="top" wrapText="1"/>
    </xf>
    <xf numFmtId="0" fontId="3" fillId="7" borderId="100" xfId="0" applyFont="1" applyFill="1" applyBorder="1" applyAlignment="1">
      <alignment horizontal="center" vertical="top"/>
    </xf>
    <xf numFmtId="173" fontId="3" fillId="7" borderId="101" xfId="0" applyNumberFormat="1" applyFont="1" applyFill="1" applyBorder="1" applyAlignment="1">
      <alignment horizontal="center" vertical="top" wrapText="1"/>
    </xf>
    <xf numFmtId="173" fontId="3" fillId="7" borderId="102" xfId="0" applyNumberFormat="1" applyFont="1" applyFill="1" applyBorder="1" applyAlignment="1">
      <alignment horizontal="center" vertical="top" wrapText="1"/>
    </xf>
    <xf numFmtId="173" fontId="3" fillId="0" borderId="78" xfId="0" applyNumberFormat="1" applyFont="1" applyFill="1" applyBorder="1" applyAlignment="1">
      <alignment horizontal="center" vertical="top" wrapText="1"/>
    </xf>
    <xf numFmtId="173" fontId="3" fillId="0" borderId="53" xfId="0" applyNumberFormat="1" applyFont="1" applyFill="1" applyBorder="1" applyAlignment="1">
      <alignment horizontal="center" vertical="top" wrapText="1"/>
    </xf>
    <xf numFmtId="164" fontId="10" fillId="0" borderId="54" xfId="0" applyNumberFormat="1" applyFont="1" applyFill="1" applyBorder="1" applyAlignment="1">
      <alignment horizontal="center" vertical="top" wrapText="1"/>
    </xf>
    <xf numFmtId="173" fontId="3" fillId="0" borderId="55" xfId="0" applyNumberFormat="1" applyFont="1" applyFill="1" applyBorder="1" applyAlignment="1">
      <alignment horizontal="center" vertical="top" wrapText="1"/>
    </xf>
    <xf numFmtId="164" fontId="10" fillId="0" borderId="56" xfId="0" applyNumberFormat="1" applyFont="1" applyFill="1" applyBorder="1" applyAlignment="1">
      <alignment horizontal="center" vertical="top" wrapText="1"/>
    </xf>
    <xf numFmtId="173" fontId="3" fillId="0" borderId="76" xfId="0" applyNumberFormat="1" applyFont="1" applyFill="1" applyBorder="1" applyAlignment="1">
      <alignment horizontal="center" vertical="top" wrapText="1"/>
    </xf>
    <xf numFmtId="173" fontId="3" fillId="0" borderId="103" xfId="0" applyNumberFormat="1" applyFont="1" applyFill="1" applyBorder="1" applyAlignment="1">
      <alignment horizontal="center" vertical="top" wrapText="1"/>
    </xf>
    <xf numFmtId="164" fontId="10" fillId="0" borderId="102" xfId="0" applyNumberFormat="1" applyFont="1" applyFill="1" applyBorder="1" applyAlignment="1">
      <alignment horizontal="center" vertical="top" wrapText="1"/>
    </xf>
    <xf numFmtId="0" fontId="27" fillId="0" borderId="0" xfId="0" applyFont="1" applyFill="1" applyBorder="1" applyAlignment="1">
      <alignment horizontal="left" vertical="top"/>
    </xf>
    <xf numFmtId="0" fontId="27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right" vertical="top" wrapText="1"/>
    </xf>
    <xf numFmtId="0" fontId="3" fillId="0" borderId="0" xfId="0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vertical="top" wrapText="1"/>
    </xf>
    <xf numFmtId="0" fontId="3" fillId="4" borderId="107" xfId="0" applyFont="1" applyFill="1" applyBorder="1" applyAlignment="1">
      <alignment horizontal="center" vertical="top" wrapText="1"/>
    </xf>
    <xf numFmtId="0" fontId="3" fillId="4" borderId="106" xfId="0" applyFont="1" applyFill="1" applyBorder="1" applyAlignment="1">
      <alignment horizontal="center" vertical="top" wrapText="1"/>
    </xf>
    <xf numFmtId="0" fontId="16" fillId="10" borderId="0" xfId="0" applyFont="1" applyFill="1" applyBorder="1" applyAlignment="1">
      <alignment horizontal="right" wrapText="1"/>
    </xf>
    <xf numFmtId="0" fontId="3" fillId="0" borderId="0" xfId="0" applyFont="1" applyFill="1" applyBorder="1" applyAlignment="1">
      <alignment horizontal="left" vertical="top" wrapText="1"/>
    </xf>
    <xf numFmtId="44" fontId="7" fillId="0" borderId="108" xfId="2" applyFont="1" applyFill="1" applyBorder="1" applyAlignment="1">
      <alignment horizontal="right" vertical="top" wrapText="1"/>
    </xf>
    <xf numFmtId="7" fontId="18" fillId="10" borderId="0" xfId="2" applyNumberFormat="1" applyFont="1" applyFill="1" applyBorder="1" applyAlignment="1">
      <alignment horizontal="right" vertical="top" wrapText="1"/>
    </xf>
    <xf numFmtId="0" fontId="10" fillId="0" borderId="8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right" vertical="center" wrapText="1"/>
    </xf>
    <xf numFmtId="0" fontId="5" fillId="0" borderId="71" xfId="0" applyFont="1" applyFill="1" applyBorder="1" applyAlignment="1">
      <alignment horizontal="right" vertical="center" wrapText="1"/>
    </xf>
    <xf numFmtId="0" fontId="5" fillId="0" borderId="8" xfId="0" applyFont="1" applyFill="1" applyBorder="1" applyAlignment="1">
      <alignment horizontal="center" vertical="top" wrapText="1"/>
    </xf>
    <xf numFmtId="0" fontId="5" fillId="0" borderId="0" xfId="0" applyFont="1" applyFill="1" applyBorder="1" applyAlignment="1">
      <alignment horizontal="center" vertical="top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right" vertical="top" wrapText="1"/>
    </xf>
    <xf numFmtId="0" fontId="7" fillId="0" borderId="11" xfId="0" applyFont="1" applyFill="1" applyBorder="1" applyAlignment="1">
      <alignment horizontal="right" vertical="top" wrapText="1"/>
    </xf>
    <xf numFmtId="0" fontId="5" fillId="0" borderId="10" xfId="0" applyFont="1" applyFill="1" applyBorder="1" applyAlignment="1">
      <alignment horizontal="left" vertical="top" wrapText="1"/>
    </xf>
    <xf numFmtId="0" fontId="5" fillId="0" borderId="11" xfId="0" applyFont="1" applyFill="1" applyBorder="1" applyAlignment="1">
      <alignment horizontal="left" vertical="top" wrapText="1"/>
    </xf>
    <xf numFmtId="0" fontId="5" fillId="0" borderId="12" xfId="0" applyFont="1" applyFill="1" applyBorder="1" applyAlignment="1">
      <alignment horizontal="left" vertical="top" wrapText="1"/>
    </xf>
    <xf numFmtId="165" fontId="5" fillId="4" borderId="33" xfId="0" applyNumberFormat="1" applyFont="1" applyFill="1" applyBorder="1" applyAlignment="1">
      <alignment horizontal="left" vertical="top" wrapText="1"/>
    </xf>
    <xf numFmtId="165" fontId="5" fillId="4" borderId="34" xfId="0" applyNumberFormat="1" applyFont="1" applyFill="1" applyBorder="1" applyAlignment="1">
      <alignment horizontal="left" vertical="top" wrapText="1"/>
    </xf>
    <xf numFmtId="165" fontId="5" fillId="4" borderId="36" xfId="0" applyNumberFormat="1" applyFont="1" applyFill="1" applyBorder="1" applyAlignment="1">
      <alignment horizontal="left" vertical="top" wrapText="1"/>
    </xf>
    <xf numFmtId="0" fontId="6" fillId="2" borderId="5" xfId="0" applyFont="1" applyFill="1" applyBorder="1" applyAlignment="1">
      <alignment horizontal="left" vertical="top" wrapText="1"/>
    </xf>
    <xf numFmtId="0" fontId="6" fillId="2" borderId="6" xfId="0" applyFont="1" applyFill="1" applyBorder="1" applyAlignment="1">
      <alignment horizontal="left" vertical="top" wrapText="1"/>
    </xf>
    <xf numFmtId="0" fontId="6" fillId="2" borderId="7" xfId="0" applyFont="1" applyFill="1" applyBorder="1" applyAlignment="1">
      <alignment horizontal="left" vertical="top" wrapText="1"/>
    </xf>
    <xf numFmtId="1" fontId="3" fillId="4" borderId="61" xfId="0" applyNumberFormat="1" applyFont="1" applyFill="1" applyBorder="1" applyAlignment="1">
      <alignment horizontal="center" vertical="center" wrapText="1"/>
    </xf>
    <xf numFmtId="0" fontId="16" fillId="10" borderId="0" xfId="0" applyFont="1" applyFill="1" applyBorder="1" applyAlignment="1">
      <alignment horizontal="right" wrapText="1"/>
    </xf>
    <xf numFmtId="0" fontId="3" fillId="0" borderId="8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left" vertical="top" wrapText="1"/>
    </xf>
    <xf numFmtId="0" fontId="5" fillId="0" borderId="8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left" vertical="top" wrapText="1"/>
    </xf>
    <xf numFmtId="0" fontId="10" fillId="0" borderId="0" xfId="0" applyFont="1" applyFill="1" applyBorder="1" applyAlignment="1">
      <alignment horizontal="right" vertical="center" wrapText="1"/>
    </xf>
    <xf numFmtId="0" fontId="10" fillId="0" borderId="30" xfId="0" applyFont="1" applyFill="1" applyBorder="1" applyAlignment="1">
      <alignment horizontal="right" vertical="center" wrapText="1"/>
    </xf>
    <xf numFmtId="0" fontId="24" fillId="10" borderId="57" xfId="0" applyFont="1" applyFill="1" applyBorder="1" applyAlignment="1">
      <alignment horizontal="center" wrapText="1"/>
    </xf>
    <xf numFmtId="0" fontId="24" fillId="10" borderId="58" xfId="0" applyFont="1" applyFill="1" applyBorder="1" applyAlignment="1">
      <alignment horizontal="center" wrapText="1"/>
    </xf>
    <xf numFmtId="0" fontId="24" fillId="10" borderId="59" xfId="0" applyFont="1" applyFill="1" applyBorder="1" applyAlignment="1">
      <alignment horizontal="center" wrapText="1"/>
    </xf>
    <xf numFmtId="0" fontId="5" fillId="0" borderId="72" xfId="0" applyFont="1" applyFill="1" applyBorder="1" applyAlignment="1">
      <alignment horizontal="left" vertical="top" wrapText="1"/>
    </xf>
    <xf numFmtId="172" fontId="5" fillId="4" borderId="49" xfId="0" applyNumberFormat="1" applyFont="1" applyFill="1" applyBorder="1" applyAlignment="1">
      <alignment horizontal="right" vertical="top" wrapText="1"/>
    </xf>
    <xf numFmtId="172" fontId="5" fillId="4" borderId="50" xfId="0" applyNumberFormat="1" applyFont="1" applyFill="1" applyBorder="1" applyAlignment="1">
      <alignment horizontal="right" vertical="top" wrapText="1"/>
    </xf>
    <xf numFmtId="172" fontId="5" fillId="4" borderId="51" xfId="0" applyNumberFormat="1" applyFont="1" applyFill="1" applyBorder="1" applyAlignment="1">
      <alignment horizontal="right" vertical="top" wrapText="1"/>
    </xf>
    <xf numFmtId="165" fontId="5" fillId="0" borderId="8" xfId="0" quotePrefix="1" applyNumberFormat="1" applyFont="1" applyFill="1" applyBorder="1" applyAlignment="1">
      <alignment horizontal="right" vertical="center" wrapText="1"/>
    </xf>
    <xf numFmtId="165" fontId="5" fillId="0" borderId="0" xfId="0" quotePrefix="1" applyNumberFormat="1" applyFont="1" applyFill="1" applyBorder="1" applyAlignment="1">
      <alignment horizontal="right" vertical="center" wrapText="1"/>
    </xf>
    <xf numFmtId="165" fontId="5" fillId="0" borderId="8" xfId="0" applyNumberFormat="1" applyFont="1" applyFill="1" applyBorder="1" applyAlignment="1">
      <alignment horizontal="left" vertical="center" wrapText="1"/>
    </xf>
    <xf numFmtId="165" fontId="5" fillId="0" borderId="0" xfId="0" applyNumberFormat="1" applyFont="1" applyFill="1" applyBorder="1" applyAlignment="1">
      <alignment horizontal="left" vertical="center" wrapText="1"/>
    </xf>
    <xf numFmtId="0" fontId="25" fillId="0" borderId="8" xfId="0" applyFont="1" applyFill="1" applyBorder="1" applyAlignment="1">
      <alignment horizontal="left" vertical="top" wrapText="1"/>
    </xf>
    <xf numFmtId="0" fontId="25" fillId="0" borderId="0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center" vertical="top" wrapText="1"/>
    </xf>
    <xf numFmtId="1" fontId="3" fillId="4" borderId="37" xfId="0" applyNumberFormat="1" applyFont="1" applyFill="1" applyBorder="1" applyAlignment="1">
      <alignment horizontal="center" vertical="center" wrapText="1"/>
    </xf>
    <xf numFmtId="1" fontId="3" fillId="4" borderId="73" xfId="0" applyNumberFormat="1" applyFont="1" applyFill="1" applyBorder="1" applyAlignment="1">
      <alignment horizontal="center" vertical="center" wrapText="1"/>
    </xf>
    <xf numFmtId="1" fontId="3" fillId="4" borderId="75" xfId="0" applyNumberFormat="1" applyFont="1" applyFill="1" applyBorder="1" applyAlignment="1">
      <alignment horizontal="center" vertical="center" wrapText="1"/>
    </xf>
    <xf numFmtId="1" fontId="3" fillId="4" borderId="74" xfId="0" applyNumberFormat="1" applyFont="1" applyFill="1" applyBorder="1" applyAlignment="1">
      <alignment horizontal="center" vertical="center" wrapText="1"/>
    </xf>
    <xf numFmtId="0" fontId="18" fillId="0" borderId="8" xfId="0" quotePrefix="1" applyFont="1" applyFill="1" applyBorder="1" applyAlignment="1">
      <alignment horizontal="right" vertical="top" wrapText="1"/>
    </xf>
    <xf numFmtId="0" fontId="18" fillId="0" borderId="0" xfId="0" applyFont="1" applyFill="1" applyBorder="1" applyAlignment="1">
      <alignment horizontal="right" vertical="top" wrapText="1"/>
    </xf>
    <xf numFmtId="0" fontId="0" fillId="0" borderId="4" xfId="0" applyFill="1" applyBorder="1" applyAlignment="1">
      <alignment horizontal="left" vertical="top" wrapText="1"/>
    </xf>
    <xf numFmtId="0" fontId="5" fillId="0" borderId="8" xfId="0" applyFont="1" applyFill="1" applyBorder="1" applyAlignment="1">
      <alignment horizontal="right" vertical="top" wrapText="1"/>
    </xf>
    <xf numFmtId="0" fontId="5" fillId="0" borderId="0" xfId="0" applyFont="1" applyFill="1" applyBorder="1" applyAlignment="1">
      <alignment horizontal="right" vertical="top" wrapText="1"/>
    </xf>
    <xf numFmtId="0" fontId="5" fillId="0" borderId="2" xfId="0" applyFont="1" applyFill="1" applyBorder="1" applyAlignment="1">
      <alignment horizontal="right" vertical="top" wrapText="1"/>
    </xf>
    <xf numFmtId="1" fontId="3" fillId="4" borderId="66" xfId="0" applyNumberFormat="1" applyFont="1" applyFill="1" applyBorder="1" applyAlignment="1">
      <alignment horizontal="center" vertical="center" wrapText="1"/>
    </xf>
    <xf numFmtId="165" fontId="5" fillId="0" borderId="8" xfId="0" applyNumberFormat="1" applyFont="1" applyFill="1" applyBorder="1" applyAlignment="1">
      <alignment horizontal="right" wrapText="1"/>
    </xf>
    <xf numFmtId="165" fontId="5" fillId="0" borderId="0" xfId="0" applyNumberFormat="1" applyFont="1" applyFill="1" applyBorder="1" applyAlignment="1">
      <alignment horizontal="right" wrapText="1"/>
    </xf>
    <xf numFmtId="165" fontId="5" fillId="0" borderId="0" xfId="0" applyNumberFormat="1" applyFont="1" applyFill="1" applyBorder="1" applyAlignment="1">
      <alignment horizontal="center" wrapText="1"/>
    </xf>
    <xf numFmtId="165" fontId="5" fillId="0" borderId="0" xfId="0" quotePrefix="1" applyNumberFormat="1" applyFont="1" applyFill="1" applyBorder="1" applyAlignment="1">
      <alignment horizontal="center" vertical="center" wrapText="1"/>
    </xf>
    <xf numFmtId="170" fontId="5" fillId="4" borderId="81" xfId="0" applyNumberFormat="1" applyFont="1" applyFill="1" applyBorder="1" applyAlignment="1">
      <alignment horizontal="center" vertical="top" wrapText="1"/>
    </xf>
    <xf numFmtId="170" fontId="5" fillId="4" borderId="82" xfId="0" applyNumberFormat="1" applyFont="1" applyFill="1" applyBorder="1" applyAlignment="1">
      <alignment horizontal="center" vertical="top" wrapText="1"/>
    </xf>
    <xf numFmtId="170" fontId="5" fillId="4" borderId="83" xfId="0" applyNumberFormat="1" applyFont="1" applyFill="1" applyBorder="1" applyAlignment="1">
      <alignment horizontal="center" vertical="top" wrapText="1"/>
    </xf>
    <xf numFmtId="170" fontId="5" fillId="4" borderId="84" xfId="0" applyNumberFormat="1" applyFont="1" applyFill="1" applyBorder="1" applyAlignment="1">
      <alignment horizontal="center" vertical="top" wrapText="1"/>
    </xf>
    <xf numFmtId="0" fontId="3" fillId="0" borderId="85" xfId="0" applyFont="1" applyFill="1" applyBorder="1" applyAlignment="1">
      <alignment horizontal="center" vertical="top" wrapText="1"/>
    </xf>
    <xf numFmtId="172" fontId="5" fillId="4" borderId="46" xfId="0" applyNumberFormat="1" applyFont="1" applyFill="1" applyBorder="1" applyAlignment="1">
      <alignment horizontal="right" vertical="top" wrapText="1"/>
    </xf>
    <xf numFmtId="172" fontId="5" fillId="4" borderId="47" xfId="0" applyNumberFormat="1" applyFont="1" applyFill="1" applyBorder="1" applyAlignment="1">
      <alignment horizontal="right" vertical="top" wrapText="1"/>
    </xf>
    <xf numFmtId="172" fontId="5" fillId="4" borderId="48" xfId="0" applyNumberFormat="1" applyFont="1" applyFill="1" applyBorder="1" applyAlignment="1">
      <alignment horizontal="right" vertical="top" wrapText="1"/>
    </xf>
    <xf numFmtId="0" fontId="15" fillId="9" borderId="10" xfId="0" applyFont="1" applyFill="1" applyBorder="1" applyAlignment="1">
      <alignment horizontal="right" vertical="center" wrapText="1"/>
    </xf>
    <xf numFmtId="0" fontId="15" fillId="9" borderId="11" xfId="0" applyFont="1" applyFill="1" applyBorder="1" applyAlignment="1">
      <alignment horizontal="right" vertical="center" wrapText="1"/>
    </xf>
    <xf numFmtId="0" fontId="15" fillId="9" borderId="12" xfId="0" applyFont="1" applyFill="1" applyBorder="1" applyAlignment="1">
      <alignment horizontal="right" vertical="center" wrapText="1"/>
    </xf>
    <xf numFmtId="168" fontId="6" fillId="9" borderId="21" xfId="0" applyNumberFormat="1" applyFont="1" applyFill="1" applyBorder="1" applyAlignment="1">
      <alignment horizontal="right" vertical="center" wrapText="1"/>
    </xf>
    <xf numFmtId="168" fontId="6" fillId="9" borderId="22" xfId="0" applyNumberFormat="1" applyFont="1" applyFill="1" applyBorder="1" applyAlignment="1">
      <alignment horizontal="right" vertical="center" wrapText="1"/>
    </xf>
    <xf numFmtId="165" fontId="4" fillId="0" borderId="11" xfId="0" applyNumberFormat="1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6" fillId="0" borderId="23" xfId="0" applyFont="1" applyFill="1" applyBorder="1" applyAlignment="1">
      <alignment horizontal="left" vertical="top" wrapText="1"/>
    </xf>
    <xf numFmtId="0" fontId="6" fillId="0" borderId="24" xfId="0" applyFont="1" applyFill="1" applyBorder="1" applyAlignment="1">
      <alignment horizontal="left" vertical="top" wrapText="1"/>
    </xf>
    <xf numFmtId="0" fontId="6" fillId="0" borderId="25" xfId="0" applyFont="1" applyFill="1" applyBorder="1" applyAlignment="1">
      <alignment horizontal="left" vertical="top" wrapText="1"/>
    </xf>
    <xf numFmtId="165" fontId="6" fillId="3" borderId="26" xfId="0" applyNumberFormat="1" applyFont="1" applyFill="1" applyBorder="1" applyAlignment="1">
      <alignment horizontal="center" vertical="top" wrapText="1"/>
    </xf>
    <xf numFmtId="0" fontId="6" fillId="3" borderId="27" xfId="0" applyFont="1" applyFill="1" applyBorder="1" applyAlignment="1">
      <alignment horizontal="center" vertical="top" wrapText="1"/>
    </xf>
    <xf numFmtId="0" fontId="15" fillId="6" borderId="23" xfId="0" applyFont="1" applyFill="1" applyBorder="1" applyAlignment="1">
      <alignment horizontal="right" vertical="center" wrapText="1"/>
    </xf>
    <xf numFmtId="0" fontId="15" fillId="6" borderId="24" xfId="0" applyFont="1" applyFill="1" applyBorder="1" applyAlignment="1">
      <alignment horizontal="right" vertical="center" wrapText="1"/>
    </xf>
    <xf numFmtId="0" fontId="15" fillId="6" borderId="25" xfId="0" applyFont="1" applyFill="1" applyBorder="1" applyAlignment="1">
      <alignment horizontal="right" vertical="center" wrapText="1"/>
    </xf>
    <xf numFmtId="44" fontId="6" fillId="6" borderId="26" xfId="2" applyNumberFormat="1" applyFont="1" applyFill="1" applyBorder="1" applyAlignment="1">
      <alignment horizontal="right" vertical="center" wrapText="1"/>
    </xf>
    <xf numFmtId="44" fontId="6" fillId="6" borderId="27" xfId="2" applyNumberFormat="1" applyFont="1" applyFill="1" applyBorder="1" applyAlignment="1">
      <alignment horizontal="right" vertical="center" wrapText="1"/>
    </xf>
    <xf numFmtId="0" fontId="0" fillId="0" borderId="8" xfId="0" applyFill="1" applyBorder="1" applyAlignment="1">
      <alignment horizontal="right" vertical="center" wrapText="1"/>
    </xf>
    <xf numFmtId="0" fontId="0" fillId="0" borderId="0" xfId="0" applyFill="1" applyBorder="1" applyAlignment="1">
      <alignment horizontal="right" vertical="center" wrapText="1"/>
    </xf>
    <xf numFmtId="0" fontId="0" fillId="0" borderId="1" xfId="0" applyFill="1" applyBorder="1" applyAlignment="1">
      <alignment horizontal="right" vertical="center" wrapText="1"/>
    </xf>
    <xf numFmtId="0" fontId="0" fillId="0" borderId="28" xfId="0" applyFill="1" applyBorder="1" applyAlignment="1">
      <alignment horizontal="right" vertical="center" wrapText="1"/>
    </xf>
    <xf numFmtId="0" fontId="6" fillId="5" borderId="5" xfId="0" applyFont="1" applyFill="1" applyBorder="1" applyAlignment="1">
      <alignment horizontal="left" vertical="top" wrapText="1"/>
    </xf>
    <xf numFmtId="0" fontId="6" fillId="5" borderId="6" xfId="0" applyFont="1" applyFill="1" applyBorder="1" applyAlignment="1">
      <alignment horizontal="left" vertical="top" wrapText="1"/>
    </xf>
    <xf numFmtId="0" fontId="6" fillId="5" borderId="7" xfId="0" applyFont="1" applyFill="1" applyBorder="1" applyAlignment="1">
      <alignment horizontal="left" vertical="top" wrapText="1"/>
    </xf>
    <xf numFmtId="0" fontId="3" fillId="0" borderId="11" xfId="0" applyFont="1" applyFill="1" applyBorder="1" applyAlignment="1">
      <alignment horizontal="right" vertical="center" wrapText="1"/>
    </xf>
    <xf numFmtId="0" fontId="3" fillId="0" borderId="10" xfId="0" applyFont="1" applyFill="1" applyBorder="1" applyAlignment="1">
      <alignment horizontal="left" vertical="top" wrapText="1"/>
    </xf>
    <xf numFmtId="0" fontId="3" fillId="0" borderId="11" xfId="0" applyFont="1" applyFill="1" applyBorder="1" applyAlignment="1">
      <alignment horizontal="left" vertical="top" wrapText="1"/>
    </xf>
    <xf numFmtId="0" fontId="3" fillId="0" borderId="10" xfId="0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left" vertical="center" wrapText="1"/>
    </xf>
    <xf numFmtId="165" fontId="3" fillId="0" borderId="11" xfId="0" applyNumberFormat="1" applyFont="1" applyFill="1" applyBorder="1" applyAlignment="1">
      <alignment horizontal="left" vertical="center" wrapText="1"/>
    </xf>
    <xf numFmtId="0" fontId="0" fillId="0" borderId="24" xfId="0" applyFill="1" applyBorder="1" applyAlignment="1">
      <alignment horizontal="center" vertical="top" wrapText="1"/>
    </xf>
    <xf numFmtId="0" fontId="7" fillId="0" borderId="104" xfId="0" applyFont="1" applyFill="1" applyBorder="1" applyAlignment="1">
      <alignment horizontal="left" wrapText="1"/>
    </xf>
    <xf numFmtId="0" fontId="3" fillId="0" borderId="35" xfId="0" applyFont="1" applyFill="1" applyBorder="1" applyAlignment="1">
      <alignment horizontal="right" vertical="center" wrapText="1"/>
    </xf>
    <xf numFmtId="0" fontId="3" fillId="0" borderId="105" xfId="0" applyFont="1" applyFill="1" applyBorder="1" applyAlignment="1">
      <alignment horizontal="right" vertical="center" wrapText="1"/>
    </xf>
    <xf numFmtId="0" fontId="6" fillId="0" borderId="0" xfId="0" applyFont="1" applyFill="1" applyBorder="1" applyAlignment="1">
      <alignment horizontal="center" vertical="top" wrapText="1"/>
    </xf>
    <xf numFmtId="0" fontId="28" fillId="0" borderId="8" xfId="0" quotePrefix="1" applyFont="1" applyFill="1" applyBorder="1" applyAlignment="1">
      <alignment horizontal="center" wrapText="1"/>
    </xf>
    <xf numFmtId="0" fontId="3" fillId="0" borderId="12" xfId="0" applyFont="1" applyFill="1" applyBorder="1" applyAlignment="1">
      <alignment horizontal="right" vertical="center" wrapText="1"/>
    </xf>
    <xf numFmtId="0" fontId="11" fillId="0" borderId="0" xfId="0" applyFont="1" applyFill="1" applyBorder="1" applyAlignment="1">
      <alignment horizontal="center" vertical="top"/>
    </xf>
    <xf numFmtId="165" fontId="5" fillId="4" borderId="32" xfId="0" applyNumberFormat="1" applyFont="1" applyFill="1" applyBorder="1" applyAlignment="1">
      <alignment horizontal="left" vertical="top" wrapText="1"/>
    </xf>
    <xf numFmtId="165" fontId="5" fillId="4" borderId="18" xfId="0" applyNumberFormat="1" applyFont="1" applyFill="1" applyBorder="1" applyAlignment="1">
      <alignment horizontal="left" vertical="top" wrapText="1"/>
    </xf>
    <xf numFmtId="165" fontId="5" fillId="4" borderId="19" xfId="0" applyNumberFormat="1" applyFont="1" applyFill="1" applyBorder="1" applyAlignment="1">
      <alignment horizontal="left" vertical="top" wrapText="1"/>
    </xf>
    <xf numFmtId="0" fontId="3" fillId="8" borderId="0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left" vertical="top"/>
    </xf>
    <xf numFmtId="0" fontId="5" fillId="0" borderId="0" xfId="0" applyFont="1" applyFill="1" applyBorder="1" applyAlignment="1">
      <alignment horizontal="left" vertical="top"/>
    </xf>
    <xf numFmtId="0" fontId="0" fillId="0" borderId="0" xfId="0" applyFill="1" applyBorder="1" applyAlignment="1">
      <alignment horizontal="left" vertical="top" wrapText="1"/>
    </xf>
    <xf numFmtId="0" fontId="2" fillId="8" borderId="0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center" vertical="top" wrapText="1"/>
    </xf>
    <xf numFmtId="0" fontId="2" fillId="2" borderId="5" xfId="0" applyFont="1" applyFill="1" applyBorder="1" applyAlignment="1">
      <alignment horizontal="left" vertical="top" wrapText="1"/>
    </xf>
    <xf numFmtId="0" fontId="2" fillId="2" borderId="6" xfId="0" applyFont="1" applyFill="1" applyBorder="1" applyAlignment="1">
      <alignment horizontal="left" vertical="top" wrapText="1"/>
    </xf>
    <xf numFmtId="0" fontId="2" fillId="2" borderId="7" xfId="0" applyFont="1" applyFill="1" applyBorder="1" applyAlignment="1">
      <alignment horizontal="left" vertical="top" wrapText="1"/>
    </xf>
    <xf numFmtId="0" fontId="16" fillId="0" borderId="76" xfId="0" applyFont="1" applyFill="1" applyBorder="1" applyAlignment="1">
      <alignment horizontal="center" wrapText="1"/>
    </xf>
    <xf numFmtId="0" fontId="2" fillId="0" borderId="8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top" wrapText="1"/>
    </xf>
    <xf numFmtId="0" fontId="16" fillId="0" borderId="77" xfId="0" applyFont="1" applyFill="1" applyBorder="1" applyAlignment="1">
      <alignment horizontal="center" wrapText="1"/>
    </xf>
    <xf numFmtId="170" fontId="5" fillId="4" borderId="79" xfId="0" applyNumberFormat="1" applyFont="1" applyFill="1" applyBorder="1" applyAlignment="1">
      <alignment horizontal="center" vertical="top" wrapText="1"/>
    </xf>
    <xf numFmtId="170" fontId="5" fillId="4" borderId="80" xfId="0" applyNumberFormat="1" applyFont="1" applyFill="1" applyBorder="1" applyAlignment="1">
      <alignment horizontal="center" vertical="top" wrapText="1"/>
    </xf>
    <xf numFmtId="0" fontId="0" fillId="0" borderId="44" xfId="0" applyFill="1" applyBorder="1" applyAlignment="1">
      <alignment horizontal="left" vertical="top" wrapText="1"/>
    </xf>
    <xf numFmtId="0" fontId="0" fillId="0" borderId="45" xfId="0" applyFill="1" applyBorder="1" applyAlignment="1">
      <alignment horizontal="left" vertical="top" wrapText="1"/>
    </xf>
    <xf numFmtId="0" fontId="5" fillId="2" borderId="23" xfId="0" applyFont="1" applyFill="1" applyBorder="1" applyAlignment="1">
      <alignment horizontal="left" vertical="top" wrapText="1"/>
    </xf>
    <xf numFmtId="0" fontId="0" fillId="2" borderId="24" xfId="0" applyFill="1" applyBorder="1" applyAlignment="1">
      <alignment horizontal="left" vertical="top" wrapText="1"/>
    </xf>
    <xf numFmtId="0" fontId="0" fillId="2" borderId="27" xfId="0" applyFill="1" applyBorder="1" applyAlignment="1">
      <alignment horizontal="left" vertical="top" wrapText="1"/>
    </xf>
    <xf numFmtId="0" fontId="3" fillId="0" borderId="12" xfId="0" applyFont="1" applyFill="1" applyBorder="1" applyAlignment="1">
      <alignment horizontal="left" vertical="top"/>
    </xf>
    <xf numFmtId="0" fontId="5" fillId="0" borderId="10" xfId="0" applyFont="1" applyFill="1" applyBorder="1" applyAlignment="1">
      <alignment horizontal="right" vertical="top" wrapText="1"/>
    </xf>
    <xf numFmtId="0" fontId="5" fillId="0" borderId="11" xfId="0" applyFont="1" applyFill="1" applyBorder="1" applyAlignment="1">
      <alignment horizontal="right" vertical="top" wrapText="1"/>
    </xf>
    <xf numFmtId="165" fontId="5" fillId="0" borderId="20" xfId="0" applyNumberFormat="1" applyFont="1" applyFill="1" applyBorder="1" applyAlignment="1">
      <alignment horizontal="left" vertical="top" wrapText="1"/>
    </xf>
    <xf numFmtId="165" fontId="5" fillId="0" borderId="1" xfId="0" applyNumberFormat="1" applyFont="1" applyFill="1" applyBorder="1" applyAlignment="1">
      <alignment horizontal="left" vertical="top" wrapText="1"/>
    </xf>
    <xf numFmtId="0" fontId="0" fillId="0" borderId="8" xfId="0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0" fontId="10" fillId="0" borderId="8" xfId="0" quotePrefix="1" applyFont="1" applyFill="1" applyBorder="1" applyAlignment="1">
      <alignment horizontal="left" vertical="top" wrapText="1"/>
    </xf>
    <xf numFmtId="0" fontId="3" fillId="4" borderId="87" xfId="0" applyFont="1" applyFill="1" applyBorder="1" applyAlignment="1">
      <alignment horizontal="center" vertical="center" wrapText="1"/>
    </xf>
    <xf numFmtId="0" fontId="3" fillId="4" borderId="88" xfId="0" applyFont="1" applyFill="1" applyBorder="1" applyAlignment="1">
      <alignment horizontal="center" vertical="center" wrapText="1"/>
    </xf>
    <xf numFmtId="0" fontId="3" fillId="4" borderId="89" xfId="0" applyFont="1" applyFill="1" applyBorder="1" applyAlignment="1">
      <alignment horizontal="center" vertical="top" wrapText="1"/>
    </xf>
    <xf numFmtId="0" fontId="3" fillId="4" borderId="90" xfId="0" applyFont="1" applyFill="1" applyBorder="1" applyAlignment="1">
      <alignment horizontal="center" vertical="top" wrapText="1"/>
    </xf>
    <xf numFmtId="0" fontId="3" fillId="4" borderId="91" xfId="0" applyFont="1" applyFill="1" applyBorder="1" applyAlignment="1">
      <alignment horizontal="center" vertical="top" wrapText="1"/>
    </xf>
    <xf numFmtId="0" fontId="3" fillId="4" borderId="92" xfId="0" applyFont="1" applyFill="1" applyBorder="1" applyAlignment="1">
      <alignment horizontal="center" vertical="top" wrapText="1"/>
    </xf>
    <xf numFmtId="0" fontId="0" fillId="0" borderId="93" xfId="0" applyFill="1" applyBorder="1" applyAlignment="1">
      <alignment horizontal="left" vertical="top" wrapText="1"/>
    </xf>
    <xf numFmtId="0" fontId="18" fillId="0" borderId="8" xfId="0" applyFont="1" applyFill="1" applyBorder="1" applyAlignment="1">
      <alignment horizontal="left" vertical="top" wrapText="1"/>
    </xf>
    <xf numFmtId="0" fontId="18" fillId="0" borderId="0" xfId="0" applyFont="1" applyFill="1" applyBorder="1" applyAlignment="1">
      <alignment horizontal="left" vertical="top" wrapText="1"/>
    </xf>
    <xf numFmtId="0" fontId="5" fillId="0" borderId="8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165" fontId="5" fillId="4" borderId="41" xfId="0" applyNumberFormat="1" applyFont="1" applyFill="1" applyBorder="1" applyAlignment="1">
      <alignment horizontal="center" vertical="top" wrapText="1"/>
    </xf>
    <xf numFmtId="165" fontId="5" fillId="4" borderId="35" xfId="0" applyNumberFormat="1" applyFont="1" applyFill="1" applyBorder="1" applyAlignment="1">
      <alignment horizontal="center" vertical="top" wrapText="1"/>
    </xf>
    <xf numFmtId="165" fontId="5" fillId="4" borderId="42" xfId="0" applyNumberFormat="1" applyFont="1" applyFill="1" applyBorder="1" applyAlignment="1">
      <alignment horizontal="center" vertical="top" wrapText="1"/>
    </xf>
    <xf numFmtId="165" fontId="5" fillId="4" borderId="38" xfId="0" applyNumberFormat="1" applyFont="1" applyFill="1" applyBorder="1" applyAlignment="1">
      <alignment horizontal="center" vertical="top" wrapText="1"/>
    </xf>
    <xf numFmtId="165" fontId="5" fillId="4" borderId="39" xfId="0" applyNumberFormat="1" applyFont="1" applyFill="1" applyBorder="1" applyAlignment="1">
      <alignment horizontal="center" vertical="top" wrapText="1"/>
    </xf>
    <xf numFmtId="165" fontId="5" fillId="4" borderId="40" xfId="0" applyNumberFormat="1" applyFont="1" applyFill="1" applyBorder="1" applyAlignment="1">
      <alignment horizontal="center" vertical="top" wrapText="1"/>
    </xf>
    <xf numFmtId="0" fontId="3" fillId="10" borderId="0" xfId="0" applyFont="1" applyFill="1" applyBorder="1" applyAlignment="1">
      <alignment horizontal="center" vertical="center" wrapText="1"/>
    </xf>
    <xf numFmtId="0" fontId="5" fillId="0" borderId="86" xfId="0" applyNumberFormat="1" applyFont="1" applyFill="1" applyBorder="1" applyAlignment="1">
      <alignment horizontal="center" vertical="top" wrapText="1"/>
    </xf>
    <xf numFmtId="0" fontId="5" fillId="0" borderId="0" xfId="0" applyNumberFormat="1" applyFont="1" applyFill="1" applyBorder="1" applyAlignment="1">
      <alignment horizontal="center" vertical="top" wrapText="1"/>
    </xf>
    <xf numFmtId="0" fontId="24" fillId="0" borderId="0" xfId="0" applyFont="1" applyFill="1" applyBorder="1" applyAlignment="1">
      <alignment horizontal="left" wrapText="1"/>
    </xf>
    <xf numFmtId="44" fontId="5" fillId="4" borderId="79" xfId="2" applyFont="1" applyFill="1" applyBorder="1" applyAlignment="1">
      <alignment horizontal="center" vertical="top" wrapText="1"/>
    </xf>
    <xf numFmtId="44" fontId="5" fillId="4" borderId="80" xfId="2" applyFont="1" applyFill="1" applyBorder="1" applyAlignment="1">
      <alignment horizontal="center" vertical="top" wrapText="1"/>
    </xf>
    <xf numFmtId="44" fontId="5" fillId="4" borderId="83" xfId="2" applyFont="1" applyFill="1" applyBorder="1" applyAlignment="1">
      <alignment horizontal="center" vertical="top" wrapText="1"/>
    </xf>
    <xf numFmtId="44" fontId="5" fillId="4" borderId="84" xfId="2" applyFont="1" applyFill="1" applyBorder="1" applyAlignment="1">
      <alignment horizontal="center" vertical="top" wrapText="1"/>
    </xf>
    <xf numFmtId="0" fontId="3" fillId="4" borderId="94" xfId="0" applyFont="1" applyFill="1" applyBorder="1" applyAlignment="1">
      <alignment horizontal="center" vertical="top" wrapText="1"/>
    </xf>
    <xf numFmtId="0" fontId="3" fillId="4" borderId="95" xfId="0" applyFont="1" applyFill="1" applyBorder="1" applyAlignment="1">
      <alignment horizontal="center" vertical="top" wrapText="1"/>
    </xf>
    <xf numFmtId="0" fontId="0" fillId="0" borderId="6" xfId="0" applyFill="1" applyBorder="1" applyAlignment="1">
      <alignment horizontal="left" vertical="top" wrapText="1"/>
    </xf>
    <xf numFmtId="165" fontId="5" fillId="4" borderId="8" xfId="0" applyNumberFormat="1" applyFont="1" applyFill="1" applyBorder="1" applyAlignment="1">
      <alignment horizontal="left" vertical="center" wrapText="1"/>
    </xf>
    <xf numFmtId="165" fontId="5" fillId="4" borderId="0" xfId="0" applyNumberFormat="1" applyFont="1" applyFill="1" applyBorder="1" applyAlignment="1">
      <alignment horizontal="left" vertical="center" wrapText="1"/>
    </xf>
    <xf numFmtId="0" fontId="5" fillId="0" borderId="8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center" wrapText="1"/>
    </xf>
    <xf numFmtId="165" fontId="5" fillId="0" borderId="8" xfId="0" applyNumberFormat="1" applyFont="1" applyFill="1" applyBorder="1" applyAlignment="1">
      <alignment horizontal="center" vertical="top" wrapText="1"/>
    </xf>
    <xf numFmtId="165" fontId="5" fillId="0" borderId="0" xfId="0" applyNumberFormat="1" applyFont="1" applyFill="1" applyBorder="1" applyAlignment="1">
      <alignment horizontal="center" vertical="top" wrapText="1"/>
    </xf>
    <xf numFmtId="165" fontId="5" fillId="4" borderId="8" xfId="0" applyNumberFormat="1" applyFont="1" applyFill="1" applyBorder="1" applyAlignment="1">
      <alignment horizontal="center" vertical="top" wrapText="1"/>
    </xf>
    <xf numFmtId="165" fontId="5" fillId="4" borderId="0" xfId="0" applyNumberFormat="1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horizontal="left" vertical="top" wrapText="1"/>
    </xf>
    <xf numFmtId="0" fontId="0" fillId="0" borderId="0" xfId="0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3" fillId="0" borderId="8" xfId="0" applyFont="1" applyFill="1" applyBorder="1" applyAlignment="1">
      <alignment horizontal="right" vertical="top" wrapText="1"/>
    </xf>
    <xf numFmtId="0" fontId="3" fillId="0" borderId="0" xfId="0" applyFont="1" applyFill="1" applyBorder="1" applyAlignment="1">
      <alignment horizontal="right" vertical="top" wrapText="1"/>
    </xf>
    <xf numFmtId="165" fontId="5" fillId="0" borderId="8" xfId="0" applyNumberFormat="1" applyFont="1" applyFill="1" applyBorder="1" applyAlignment="1">
      <alignment horizontal="center" wrapText="1"/>
    </xf>
  </cellXfs>
  <cellStyles count="3">
    <cellStyle name="Prozent" xfId="1" builtinId="5"/>
    <cellStyle name="Standard" xfId="0" builtinId="0"/>
    <cellStyle name="Währung" xfId="2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6"/>
  <sheetViews>
    <sheetView tabSelected="1" topLeftCell="A84" zoomScale="130" zoomScaleNormal="130" zoomScaleSheetLayoutView="110" zoomScalePageLayoutView="90" workbookViewId="0">
      <selection activeCell="G129" sqref="G129"/>
    </sheetView>
  </sheetViews>
  <sheetFormatPr baseColWidth="10" defaultColWidth="8.83203125" defaultRowHeight="12.75" x14ac:dyDescent="0.2"/>
  <cols>
    <col min="1" max="1" width="6.83203125" customWidth="1"/>
    <col min="2" max="2" width="8" customWidth="1"/>
    <col min="3" max="3" width="10.1640625" customWidth="1"/>
    <col min="4" max="4" width="3.1640625" customWidth="1"/>
    <col min="5" max="5" width="4.1640625" customWidth="1"/>
    <col min="6" max="6" width="10.5" style="5" customWidth="1"/>
    <col min="7" max="7" width="7.33203125" customWidth="1"/>
    <col min="8" max="9" width="6.6640625" customWidth="1"/>
    <col min="10" max="10" width="12" customWidth="1"/>
    <col min="11" max="11" width="12.83203125" customWidth="1"/>
    <col min="12" max="12" width="6.5" customWidth="1"/>
    <col min="13" max="13" width="23.5" style="135" customWidth="1"/>
    <col min="14" max="14" width="16.5" style="29" hidden="1" customWidth="1"/>
    <col min="15" max="15" width="8.83203125" hidden="1" customWidth="1"/>
    <col min="16" max="16" width="9.1640625" bestFit="1" customWidth="1"/>
  </cols>
  <sheetData>
    <row r="1" spans="1:14" ht="13.15" customHeight="1" x14ac:dyDescent="0.2">
      <c r="A1" s="248" t="s">
        <v>2</v>
      </c>
      <c r="B1" s="248"/>
      <c r="C1" s="248"/>
      <c r="D1" s="248"/>
      <c r="E1" s="248"/>
      <c r="F1" s="248"/>
      <c r="G1" s="248"/>
      <c r="H1" s="248"/>
      <c r="I1" s="248"/>
      <c r="J1" s="248"/>
      <c r="K1" s="248"/>
      <c r="L1" s="248"/>
    </row>
    <row r="2" spans="1:14" ht="6" customHeight="1" x14ac:dyDescent="0.2">
      <c r="A2" s="255"/>
      <c r="B2" s="255"/>
      <c r="C2" s="255"/>
      <c r="D2" s="255"/>
      <c r="E2" s="255"/>
      <c r="F2" s="255"/>
      <c r="G2" s="255"/>
      <c r="H2" s="255"/>
      <c r="I2" s="255"/>
      <c r="J2" s="255"/>
      <c r="K2" s="255"/>
      <c r="L2" s="255"/>
    </row>
    <row r="3" spans="1:14" ht="27.6" customHeight="1" x14ac:dyDescent="0.2">
      <c r="A3" s="256" t="s">
        <v>54</v>
      </c>
      <c r="B3" s="256"/>
      <c r="C3" s="256"/>
      <c r="D3" s="256"/>
      <c r="E3" s="256"/>
      <c r="F3" s="256"/>
      <c r="G3" s="256"/>
      <c r="H3" s="256"/>
      <c r="I3" s="256"/>
      <c r="J3" s="256"/>
      <c r="K3" s="256"/>
      <c r="L3" s="256"/>
      <c r="N3" s="30"/>
    </row>
    <row r="4" spans="1:14" ht="10.15" customHeight="1" x14ac:dyDescent="0.2">
      <c r="A4" s="255"/>
      <c r="B4" s="255"/>
      <c r="C4" s="255"/>
      <c r="D4" s="255"/>
      <c r="E4" s="255"/>
      <c r="F4" s="255"/>
      <c r="G4" s="255"/>
      <c r="H4" s="105"/>
    </row>
    <row r="5" spans="1:14" ht="34.9" customHeight="1" x14ac:dyDescent="0.2">
      <c r="A5" s="256" t="s">
        <v>52</v>
      </c>
      <c r="B5" s="256"/>
      <c r="C5" s="256"/>
      <c r="D5" s="256"/>
      <c r="E5" s="256"/>
      <c r="F5" s="256"/>
      <c r="G5" s="257" t="s">
        <v>8</v>
      </c>
      <c r="H5" s="257"/>
      <c r="I5" s="257"/>
      <c r="J5" s="257"/>
      <c r="K5" s="252"/>
      <c r="L5" s="252"/>
      <c r="M5" s="246" t="s">
        <v>102</v>
      </c>
    </row>
    <row r="6" spans="1:14" ht="10.15" customHeight="1" thickBot="1" x14ac:dyDescent="0.25">
      <c r="A6" s="22"/>
      <c r="B6" s="22"/>
      <c r="C6" s="22"/>
      <c r="D6" s="22"/>
      <c r="M6" s="246"/>
    </row>
    <row r="7" spans="1:14" ht="27.75" customHeight="1" x14ac:dyDescent="0.2">
      <c r="A7" s="258" t="s">
        <v>97</v>
      </c>
      <c r="B7" s="259"/>
      <c r="C7" s="259"/>
      <c r="D7" s="259"/>
      <c r="E7" s="259"/>
      <c r="F7" s="259"/>
      <c r="G7" s="259"/>
      <c r="H7" s="259"/>
      <c r="I7" s="259"/>
      <c r="J7" s="259"/>
      <c r="K7" s="259"/>
      <c r="L7" s="260"/>
    </row>
    <row r="8" spans="1:14" ht="17.25" customHeight="1" x14ac:dyDescent="0.15">
      <c r="A8" s="262"/>
      <c r="B8" s="263"/>
      <c r="C8" s="263"/>
      <c r="D8" s="263"/>
      <c r="E8" s="263"/>
      <c r="F8" s="263"/>
      <c r="G8" s="261" t="s">
        <v>23</v>
      </c>
      <c r="H8" s="261" t="s">
        <v>84</v>
      </c>
      <c r="I8" s="261"/>
      <c r="J8" s="261" t="s">
        <v>87</v>
      </c>
      <c r="K8" s="264" t="s">
        <v>89</v>
      </c>
      <c r="L8" s="28"/>
      <c r="N8" s="107"/>
    </row>
    <row r="9" spans="1:14" ht="21" customHeight="1" thickBot="1" x14ac:dyDescent="0.2">
      <c r="A9" s="262"/>
      <c r="B9" s="263"/>
      <c r="C9" s="263"/>
      <c r="D9" s="263"/>
      <c r="E9" s="263"/>
      <c r="F9" s="263"/>
      <c r="G9" s="261"/>
      <c r="H9" s="113" t="s">
        <v>86</v>
      </c>
      <c r="I9" s="114" t="s">
        <v>85</v>
      </c>
      <c r="J9" s="261"/>
      <c r="K9" s="264"/>
      <c r="L9" s="28"/>
      <c r="M9" s="279" t="s">
        <v>101</v>
      </c>
      <c r="N9" s="6"/>
    </row>
    <row r="10" spans="1:14" ht="15" customHeight="1" x14ac:dyDescent="0.2">
      <c r="A10" s="253" t="s">
        <v>59</v>
      </c>
      <c r="B10" s="254"/>
      <c r="C10" s="254"/>
      <c r="D10" s="254"/>
      <c r="E10" s="254"/>
      <c r="F10" s="5" t="s">
        <v>3</v>
      </c>
      <c r="G10" s="116">
        <v>0</v>
      </c>
      <c r="H10" s="117">
        <v>0</v>
      </c>
      <c r="I10" s="118">
        <v>0</v>
      </c>
      <c r="J10" s="128">
        <f>H10/4.333</f>
        <v>0</v>
      </c>
      <c r="K10" s="129" t="e">
        <f>$G$10/$I$10</f>
        <v>#DIV/0!</v>
      </c>
      <c r="L10" s="28"/>
      <c r="M10" s="279"/>
      <c r="N10" s="6"/>
    </row>
    <row r="11" spans="1:14" ht="14.45" customHeight="1" thickBot="1" x14ac:dyDescent="0.25">
      <c r="A11" s="170" t="s">
        <v>58</v>
      </c>
      <c r="B11" s="171"/>
      <c r="C11" s="171"/>
      <c r="D11" s="171"/>
      <c r="E11" s="171"/>
      <c r="F11" s="5" t="s">
        <v>3</v>
      </c>
      <c r="G11" s="119">
        <v>0</v>
      </c>
      <c r="H11" s="120">
        <v>0</v>
      </c>
      <c r="I11" s="121">
        <v>0</v>
      </c>
      <c r="J11" s="130">
        <f>H11/4.333</f>
        <v>0</v>
      </c>
      <c r="K11" s="131" t="e">
        <f>$G$11/$I$11</f>
        <v>#DIV/0!</v>
      </c>
      <c r="L11" s="28"/>
      <c r="N11" s="6"/>
    </row>
    <row r="12" spans="1:14" ht="14.45" customHeight="1" thickBot="1" x14ac:dyDescent="0.25">
      <c r="A12" s="170"/>
      <c r="B12" s="171"/>
      <c r="C12" s="171"/>
      <c r="D12" s="171"/>
      <c r="E12" s="171"/>
      <c r="F12" s="108" t="s">
        <v>88</v>
      </c>
      <c r="G12" s="122">
        <f>$G$10+$G$11</f>
        <v>0</v>
      </c>
      <c r="H12" s="123">
        <f>SUM($H$10:$H$11)</f>
        <v>0</v>
      </c>
      <c r="I12" s="123">
        <f>SUM($I$10:$I$11)</f>
        <v>0</v>
      </c>
      <c r="J12" s="132">
        <f>H12/4.333</f>
        <v>0</v>
      </c>
      <c r="K12" s="51"/>
      <c r="L12" s="28"/>
    </row>
    <row r="13" spans="1:14" ht="14.45" customHeight="1" thickBot="1" x14ac:dyDescent="0.25">
      <c r="A13" s="170" t="s">
        <v>64</v>
      </c>
      <c r="B13" s="171"/>
      <c r="C13" s="171"/>
      <c r="D13" s="171"/>
      <c r="E13" s="171"/>
      <c r="F13" s="5" t="s">
        <v>3</v>
      </c>
      <c r="G13" s="124">
        <v>0</v>
      </c>
      <c r="H13" s="125">
        <v>0</v>
      </c>
      <c r="I13" s="126">
        <v>0</v>
      </c>
      <c r="J13" s="133">
        <f>H13/4.333</f>
        <v>0</v>
      </c>
      <c r="K13" s="134" t="e">
        <f>$G$13/$I$13</f>
        <v>#DIV/0!</v>
      </c>
      <c r="L13" s="28"/>
    </row>
    <row r="14" spans="1:14" ht="14.45" customHeight="1" x14ac:dyDescent="0.2">
      <c r="A14" s="170" t="s">
        <v>4</v>
      </c>
      <c r="B14" s="171"/>
      <c r="C14" s="171"/>
      <c r="D14" s="171"/>
      <c r="E14" s="171"/>
      <c r="F14" s="5" t="s">
        <v>6</v>
      </c>
      <c r="G14" s="122">
        <f>$G$12+$G$13</f>
        <v>0</v>
      </c>
      <c r="H14" s="115">
        <f>$H$12+$H$13</f>
        <v>0</v>
      </c>
      <c r="I14" s="115">
        <f>I$12+$I$13</f>
        <v>0</v>
      </c>
      <c r="J14" s="127">
        <f>H14/4.333</f>
        <v>0</v>
      </c>
      <c r="L14" s="28"/>
    </row>
    <row r="15" spans="1:14" ht="4.1500000000000004" customHeight="1" x14ac:dyDescent="0.2">
      <c r="A15" s="150"/>
      <c r="B15" s="151"/>
      <c r="C15" s="151"/>
      <c r="D15" s="151"/>
      <c r="E15" s="151"/>
      <c r="F15" s="151"/>
      <c r="G15" s="151"/>
      <c r="H15" s="151"/>
      <c r="I15" s="151"/>
      <c r="J15" s="151"/>
      <c r="K15" s="151"/>
      <c r="L15" s="28"/>
    </row>
    <row r="16" spans="1:14" ht="14.45" customHeight="1" thickBot="1" x14ac:dyDescent="0.25">
      <c r="A16" s="273" t="s">
        <v>65</v>
      </c>
      <c r="B16" s="274"/>
      <c r="C16" s="274"/>
      <c r="D16" s="274"/>
      <c r="E16" s="274"/>
      <c r="F16" s="32"/>
      <c r="G16" s="272" t="s">
        <v>7</v>
      </c>
      <c r="H16" s="272"/>
      <c r="I16" s="272"/>
      <c r="J16" s="43">
        <v>15</v>
      </c>
      <c r="K16" s="45"/>
      <c r="L16" s="44"/>
    </row>
    <row r="17" spans="1:14" ht="10.15" customHeight="1" thickBot="1" x14ac:dyDescent="0.25">
      <c r="A17" s="267"/>
      <c r="B17" s="255"/>
      <c r="C17" s="255"/>
      <c r="D17" s="255"/>
      <c r="E17" s="255"/>
      <c r="F17" s="255"/>
      <c r="G17" s="255"/>
      <c r="H17" s="255"/>
      <c r="I17" s="255"/>
      <c r="J17" s="255"/>
      <c r="K17" s="255"/>
      <c r="L17" s="268"/>
    </row>
    <row r="18" spans="1:14" ht="14.45" customHeight="1" thickBot="1" x14ac:dyDescent="0.25">
      <c r="A18" s="269" t="s">
        <v>67</v>
      </c>
      <c r="B18" s="270"/>
      <c r="C18" s="270"/>
      <c r="D18" s="270"/>
      <c r="E18" s="270"/>
      <c r="F18" s="270"/>
      <c r="G18" s="270"/>
      <c r="H18" s="270"/>
      <c r="I18" s="270"/>
      <c r="J18" s="270"/>
      <c r="K18" s="270"/>
      <c r="L18" s="271"/>
    </row>
    <row r="19" spans="1:14" ht="3.6" customHeight="1" thickBot="1" x14ac:dyDescent="0.25">
      <c r="A19" s="46"/>
      <c r="B19" s="47"/>
      <c r="C19" s="47"/>
      <c r="D19" s="47"/>
      <c r="E19" s="47"/>
      <c r="F19" s="47"/>
      <c r="G19" s="47"/>
      <c r="H19" s="47"/>
      <c r="I19" s="47"/>
      <c r="J19" s="47"/>
      <c r="K19" s="47"/>
      <c r="L19" s="47"/>
      <c r="N19" s="31"/>
    </row>
    <row r="20" spans="1:14" ht="13.15" customHeight="1" thickBot="1" x14ac:dyDescent="0.25">
      <c r="A20" s="163" t="s">
        <v>26</v>
      </c>
      <c r="B20" s="164"/>
      <c r="C20" s="164"/>
      <c r="D20" s="164"/>
      <c r="E20" s="164"/>
      <c r="F20" s="164"/>
      <c r="G20" s="164"/>
      <c r="H20" s="164"/>
      <c r="I20" s="164"/>
      <c r="J20" s="164"/>
      <c r="K20" s="164"/>
      <c r="L20" s="165"/>
      <c r="N20" s="31"/>
    </row>
    <row r="21" spans="1:14" ht="13.15" customHeight="1" thickBot="1" x14ac:dyDescent="0.25">
      <c r="A21" s="275" t="s">
        <v>13</v>
      </c>
      <c r="B21" s="276"/>
      <c r="C21" s="276"/>
      <c r="D21" s="18"/>
      <c r="E21" s="15"/>
      <c r="F21" s="7" t="s">
        <v>3</v>
      </c>
      <c r="G21" s="265">
        <v>0</v>
      </c>
      <c r="H21" s="266"/>
      <c r="I21" s="4"/>
      <c r="J21" s="88">
        <v>0</v>
      </c>
      <c r="K21" s="65">
        <f>$G$21*$J$21</f>
        <v>0</v>
      </c>
      <c r="L21" s="10"/>
      <c r="N21" s="31"/>
    </row>
    <row r="22" spans="1:14" ht="13.9" customHeight="1" thickBot="1" x14ac:dyDescent="0.25">
      <c r="A22" s="160"/>
      <c r="B22" s="161"/>
      <c r="C22" s="162"/>
      <c r="D22" s="12"/>
      <c r="E22" s="12"/>
      <c r="F22" s="13" t="s">
        <v>3</v>
      </c>
      <c r="G22" s="205">
        <v>0</v>
      </c>
      <c r="H22" s="206"/>
      <c r="I22" s="14"/>
      <c r="J22" s="110">
        <v>0</v>
      </c>
      <c r="K22" s="109">
        <f>$G$22*$J$22</f>
        <v>0</v>
      </c>
      <c r="L22" s="11"/>
      <c r="N22" s="31"/>
    </row>
    <row r="23" spans="1:14" ht="3.6" customHeight="1" thickBot="1" x14ac:dyDescent="0.25">
      <c r="A23" s="46"/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N23" s="31"/>
    </row>
    <row r="24" spans="1:14" ht="13.5" customHeight="1" x14ac:dyDescent="0.2">
      <c r="A24" s="163" t="s">
        <v>27</v>
      </c>
      <c r="B24" s="164"/>
      <c r="C24" s="164"/>
      <c r="D24" s="164"/>
      <c r="E24" s="164"/>
      <c r="F24" s="164"/>
      <c r="G24" s="164"/>
      <c r="H24" s="164"/>
      <c r="I24" s="164"/>
      <c r="J24" s="164"/>
      <c r="K24" s="164"/>
      <c r="L24" s="165"/>
      <c r="M24" s="147" t="s">
        <v>105</v>
      </c>
    </row>
    <row r="25" spans="1:14" ht="22.9" customHeight="1" thickBot="1" x14ac:dyDescent="0.25">
      <c r="A25" s="277"/>
      <c r="B25" s="278"/>
      <c r="C25" s="278"/>
      <c r="D25" s="278"/>
      <c r="E25" s="278"/>
      <c r="F25" s="278"/>
      <c r="G25" s="278"/>
      <c r="H25" s="278"/>
      <c r="I25" s="278"/>
      <c r="J25" s="78" t="s">
        <v>9</v>
      </c>
      <c r="K25" s="9" t="s">
        <v>0</v>
      </c>
      <c r="L25" s="19"/>
      <c r="M25" s="147"/>
    </row>
    <row r="26" spans="1:14" ht="21" customHeight="1" x14ac:dyDescent="0.2">
      <c r="A26" s="170" t="s">
        <v>60</v>
      </c>
      <c r="B26" s="171"/>
      <c r="C26" s="171"/>
      <c r="D26" s="171"/>
      <c r="E26" s="171"/>
      <c r="F26" s="7" t="s">
        <v>5</v>
      </c>
      <c r="G26" s="265">
        <v>0</v>
      </c>
      <c r="H26" s="266"/>
      <c r="I26" s="4"/>
      <c r="J26" s="87">
        <v>0</v>
      </c>
      <c r="K26" s="65">
        <f>J26*G26</f>
        <v>0</v>
      </c>
      <c r="L26" s="20"/>
      <c r="M26" s="147"/>
    </row>
    <row r="27" spans="1:14" ht="15" customHeight="1" x14ac:dyDescent="0.2">
      <c r="A27" s="170"/>
      <c r="B27" s="171"/>
      <c r="C27" s="171"/>
      <c r="D27" s="171"/>
      <c r="E27" s="171"/>
      <c r="F27" s="7" t="s">
        <v>5</v>
      </c>
      <c r="G27" s="203">
        <v>0</v>
      </c>
      <c r="H27" s="204"/>
      <c r="I27" s="4"/>
      <c r="J27" s="88">
        <v>0</v>
      </c>
      <c r="K27" s="65">
        <f>J27*G27</f>
        <v>0</v>
      </c>
      <c r="L27" s="20"/>
      <c r="N27" s="31"/>
    </row>
    <row r="28" spans="1:14" ht="15" customHeight="1" x14ac:dyDescent="0.2">
      <c r="A28" s="170"/>
      <c r="B28" s="171"/>
      <c r="C28" s="171"/>
      <c r="D28" s="171"/>
      <c r="E28" s="171"/>
      <c r="F28" s="7" t="s">
        <v>5</v>
      </c>
      <c r="G28" s="203">
        <v>0</v>
      </c>
      <c r="H28" s="204"/>
      <c r="I28" s="4"/>
      <c r="J28" s="88">
        <v>0</v>
      </c>
      <c r="K28" s="65">
        <f>J28*G28</f>
        <v>0</v>
      </c>
      <c r="L28" s="20"/>
      <c r="N28" s="31"/>
    </row>
    <row r="29" spans="1:14" ht="15" customHeight="1" x14ac:dyDescent="0.2">
      <c r="A29" s="170"/>
      <c r="B29" s="171"/>
      <c r="C29" s="171"/>
      <c r="D29" s="171"/>
      <c r="E29" s="171"/>
      <c r="F29" s="7" t="s">
        <v>5</v>
      </c>
      <c r="G29" s="203">
        <v>0</v>
      </c>
      <c r="H29" s="204"/>
      <c r="I29" s="4"/>
      <c r="J29" s="88">
        <v>0</v>
      </c>
      <c r="K29" s="65">
        <f t="shared" ref="K29" si="0">J29*G29</f>
        <v>0</v>
      </c>
      <c r="L29" s="20"/>
      <c r="N29" s="31"/>
    </row>
    <row r="30" spans="1:14" ht="24" customHeight="1" x14ac:dyDescent="0.2">
      <c r="A30" s="170" t="s">
        <v>53</v>
      </c>
      <c r="B30" s="171"/>
      <c r="C30" s="171"/>
      <c r="D30" s="171"/>
      <c r="E30" s="171"/>
      <c r="F30" s="7" t="s">
        <v>5</v>
      </c>
      <c r="G30" s="203">
        <v>0</v>
      </c>
      <c r="H30" s="204"/>
      <c r="I30" s="4"/>
      <c r="J30" s="88">
        <v>0</v>
      </c>
      <c r="K30" s="65">
        <f>J30*G30</f>
        <v>0</v>
      </c>
      <c r="L30" s="20"/>
    </row>
    <row r="31" spans="1:14" ht="15" customHeight="1" thickBot="1" x14ac:dyDescent="0.25">
      <c r="A31" s="170"/>
      <c r="B31" s="171"/>
      <c r="C31" s="171"/>
      <c r="D31" s="171"/>
      <c r="E31" s="171"/>
      <c r="F31" s="7" t="s">
        <v>5</v>
      </c>
      <c r="G31" s="205">
        <v>0</v>
      </c>
      <c r="H31" s="206"/>
      <c r="I31" s="4"/>
      <c r="J31" s="89">
        <v>0</v>
      </c>
      <c r="K31" s="65">
        <f t="shared" ref="K31" si="1">J31*G31</f>
        <v>0</v>
      </c>
      <c r="L31" s="20"/>
    </row>
    <row r="32" spans="1:14" ht="12" customHeight="1" thickBot="1" x14ac:dyDescent="0.25">
      <c r="A32" s="319" t="s">
        <v>33</v>
      </c>
      <c r="B32" s="320"/>
      <c r="C32" s="320"/>
      <c r="D32" s="320"/>
      <c r="E32" s="320"/>
      <c r="F32" s="320"/>
      <c r="G32" s="207">
        <f>SUM(G26:G31)</f>
        <v>0</v>
      </c>
      <c r="H32" s="207"/>
      <c r="I32" s="317"/>
      <c r="J32" s="317"/>
      <c r="K32" s="318"/>
      <c r="L32" s="20"/>
    </row>
    <row r="33" spans="1:14" ht="31.5" customHeight="1" thickBot="1" x14ac:dyDescent="0.25">
      <c r="A33" s="170" t="s">
        <v>28</v>
      </c>
      <c r="B33" s="171"/>
      <c r="C33" s="171"/>
      <c r="D33" s="171"/>
      <c r="E33" s="171"/>
      <c r="F33" s="7"/>
      <c r="G33" s="280">
        <v>0</v>
      </c>
      <c r="H33" s="281"/>
      <c r="I33" s="56" t="e">
        <f>$G$33/$G$32</f>
        <v>#DIV/0!</v>
      </c>
      <c r="J33" s="79">
        <v>0</v>
      </c>
      <c r="K33" s="65">
        <f>J33*G33</f>
        <v>0</v>
      </c>
      <c r="L33" s="20"/>
      <c r="M33" s="55" t="s">
        <v>104</v>
      </c>
    </row>
    <row r="34" spans="1:14" ht="14.1" customHeight="1" x14ac:dyDescent="0.2">
      <c r="A34" s="310"/>
      <c r="B34" s="311"/>
      <c r="C34" s="311"/>
      <c r="D34" s="311"/>
      <c r="E34" s="311"/>
      <c r="F34" s="311"/>
      <c r="G34" s="172" t="s">
        <v>109</v>
      </c>
      <c r="H34" s="172"/>
      <c r="I34" s="172"/>
      <c r="J34" s="172"/>
      <c r="K34" s="145" t="e">
        <f>K35/G32</f>
        <v>#DIV/0!</v>
      </c>
      <c r="L34" s="20"/>
      <c r="M34" s="55"/>
      <c r="N34" s="144"/>
    </row>
    <row r="35" spans="1:14" ht="15.6" customHeight="1" thickBot="1" x14ac:dyDescent="0.25">
      <c r="A35" s="157" t="s">
        <v>1</v>
      </c>
      <c r="B35" s="158"/>
      <c r="C35" s="158"/>
      <c r="D35" s="158"/>
      <c r="E35" s="158"/>
      <c r="F35" s="158"/>
      <c r="G35" s="52"/>
      <c r="H35" s="52"/>
      <c r="I35" s="49"/>
      <c r="J35" s="50"/>
      <c r="K35" s="27">
        <f>SUM(K26:K33)</f>
        <v>0</v>
      </c>
      <c r="L35" s="21" t="e">
        <f>$K$35/$K$119</f>
        <v>#DIV/0!</v>
      </c>
    </row>
    <row r="36" spans="1:14" ht="3.6" customHeight="1" thickBot="1" x14ac:dyDescent="0.25">
      <c r="A36" s="46"/>
      <c r="B36" s="47"/>
      <c r="C36" s="47"/>
      <c r="D36" s="47"/>
      <c r="E36" s="47"/>
      <c r="F36" s="47"/>
      <c r="G36" s="47"/>
      <c r="H36" s="47"/>
      <c r="I36" s="47"/>
      <c r="J36" s="47"/>
      <c r="K36" s="47"/>
      <c r="L36" s="47"/>
      <c r="N36" s="31"/>
    </row>
    <row r="37" spans="1:14" ht="12" customHeight="1" thickBot="1" x14ac:dyDescent="0.25">
      <c r="A37" s="163" t="s">
        <v>76</v>
      </c>
      <c r="B37" s="164"/>
      <c r="C37" s="164"/>
      <c r="D37" s="164"/>
      <c r="E37" s="164"/>
      <c r="F37" s="164"/>
      <c r="G37" s="164"/>
      <c r="H37" s="164"/>
      <c r="I37" s="164"/>
      <c r="J37" s="164"/>
      <c r="K37" s="164"/>
      <c r="L37" s="165"/>
    </row>
    <row r="38" spans="1:14" ht="15.6" customHeight="1" thickBot="1" x14ac:dyDescent="0.25">
      <c r="A38" s="181" t="s">
        <v>69</v>
      </c>
      <c r="B38" s="182"/>
      <c r="C38" s="182"/>
      <c r="D38" s="182"/>
      <c r="E38" s="182"/>
      <c r="F38" s="182"/>
      <c r="G38" s="280">
        <v>0</v>
      </c>
      <c r="H38" s="281"/>
      <c r="I38" s="317"/>
      <c r="J38" s="317"/>
      <c r="K38" s="317"/>
      <c r="L38" s="25"/>
      <c r="N38" s="31"/>
    </row>
    <row r="39" spans="1:14" ht="18" customHeight="1" x14ac:dyDescent="0.2">
      <c r="A39" s="181" t="s">
        <v>43</v>
      </c>
      <c r="B39" s="182"/>
      <c r="C39" s="182"/>
      <c r="D39" s="182"/>
      <c r="E39" s="182"/>
      <c r="F39" s="182"/>
      <c r="G39" s="297">
        <f>$G$38*$J$16</f>
        <v>0</v>
      </c>
      <c r="H39" s="297"/>
      <c r="I39" s="73"/>
      <c r="J39" s="96" t="s">
        <v>77</v>
      </c>
      <c r="K39" s="97" t="e">
        <f>G38/J13</f>
        <v>#DIV/0!</v>
      </c>
      <c r="L39" s="25"/>
      <c r="N39" s="31"/>
    </row>
    <row r="40" spans="1:14" ht="9.75" customHeight="1" x14ac:dyDescent="0.2">
      <c r="A40" s="183" t="s">
        <v>70</v>
      </c>
      <c r="B40" s="184"/>
      <c r="C40" s="184"/>
      <c r="D40" s="184"/>
      <c r="E40" s="184"/>
      <c r="F40" s="184"/>
      <c r="G40" s="184"/>
      <c r="H40" s="184"/>
      <c r="I40" s="184"/>
      <c r="J40" s="184"/>
      <c r="K40" s="184"/>
      <c r="L40" s="25"/>
      <c r="N40" s="74"/>
    </row>
    <row r="41" spans="1:14" ht="14.25" customHeight="1" thickBot="1" x14ac:dyDescent="0.25">
      <c r="A41" s="199" t="s">
        <v>72</v>
      </c>
      <c r="B41" s="200"/>
      <c r="C41" s="200"/>
      <c r="D41" s="200"/>
      <c r="E41" s="202"/>
      <c r="F41" s="202"/>
      <c r="G41" s="202"/>
      <c r="H41" s="202"/>
      <c r="I41" s="202"/>
      <c r="J41" s="316" t="s">
        <v>71</v>
      </c>
      <c r="K41" s="316"/>
      <c r="L41" s="25"/>
      <c r="N41" s="68"/>
    </row>
    <row r="42" spans="1:14" ht="15.6" customHeight="1" thickBot="1" x14ac:dyDescent="0.25">
      <c r="A42" s="76"/>
      <c r="B42" s="208">
        <v>0</v>
      </c>
      <c r="C42" s="209"/>
      <c r="D42" s="210"/>
      <c r="E42" s="182" t="s">
        <v>100</v>
      </c>
      <c r="F42" s="182"/>
      <c r="G42" s="298">
        <f>$B$42*G39</f>
        <v>0</v>
      </c>
      <c r="H42" s="299"/>
      <c r="I42" s="4"/>
      <c r="J42" s="79">
        <v>0</v>
      </c>
      <c r="K42" s="65">
        <f>$G$42*$J$42</f>
        <v>0</v>
      </c>
      <c r="L42" s="25"/>
      <c r="N42" s="31"/>
    </row>
    <row r="43" spans="1:14" ht="11.25" customHeight="1" x14ac:dyDescent="0.2">
      <c r="A43" s="183" t="s">
        <v>74</v>
      </c>
      <c r="B43" s="184"/>
      <c r="C43" s="184"/>
      <c r="D43" s="184"/>
      <c r="E43" s="184"/>
      <c r="F43" s="184"/>
      <c r="G43" s="184"/>
      <c r="H43" s="184"/>
      <c r="I43" s="184"/>
      <c r="J43" s="184"/>
      <c r="K43" s="184"/>
      <c r="L43" s="25"/>
      <c r="N43" s="74"/>
    </row>
    <row r="44" spans="1:14" ht="17.25" customHeight="1" thickBot="1" x14ac:dyDescent="0.25">
      <c r="A44" s="199" t="s">
        <v>75</v>
      </c>
      <c r="B44" s="200"/>
      <c r="C44" s="200"/>
      <c r="D44" s="200"/>
      <c r="E44" s="201"/>
      <c r="F44" s="201"/>
      <c r="G44" s="201"/>
      <c r="H44" s="201"/>
      <c r="I44" s="201"/>
      <c r="J44" s="316" t="s">
        <v>73</v>
      </c>
      <c r="K44" s="316"/>
      <c r="L44" s="25"/>
    </row>
    <row r="45" spans="1:14" ht="14.45" customHeight="1" thickBot="1" x14ac:dyDescent="0.25">
      <c r="A45" s="77"/>
      <c r="B45" s="178">
        <v>0</v>
      </c>
      <c r="C45" s="179"/>
      <c r="D45" s="180"/>
      <c r="E45" s="26"/>
      <c r="F45" s="235" t="s">
        <v>42</v>
      </c>
      <c r="G45" s="235"/>
      <c r="H45" s="235"/>
      <c r="I45" s="247"/>
      <c r="J45" s="79">
        <v>0</v>
      </c>
      <c r="K45" s="40">
        <f>$G$39*$J$45</f>
        <v>0</v>
      </c>
      <c r="L45" s="21" t="e">
        <f>($K$42+$K$45)/$K$119</f>
        <v>#DIV/0!</v>
      </c>
    </row>
    <row r="46" spans="1:14" ht="3.6" customHeight="1" thickBot="1" x14ac:dyDescent="0.25">
      <c r="A46" s="46"/>
      <c r="B46" s="47"/>
      <c r="C46" s="47"/>
      <c r="D46" s="47"/>
      <c r="E46" s="47"/>
      <c r="F46" s="47"/>
      <c r="G46" s="47"/>
      <c r="H46" s="47"/>
      <c r="I46" s="47"/>
      <c r="J46" s="47"/>
      <c r="K46" s="47"/>
      <c r="L46" s="47"/>
      <c r="N46" s="31"/>
    </row>
    <row r="47" spans="1:14" ht="32.450000000000003" customHeight="1" x14ac:dyDescent="0.2">
      <c r="A47" s="163" t="s">
        <v>94</v>
      </c>
      <c r="B47" s="164"/>
      <c r="C47" s="164"/>
      <c r="D47" s="164"/>
      <c r="E47" s="164"/>
      <c r="F47" s="164"/>
      <c r="G47" s="164"/>
      <c r="H47" s="164"/>
      <c r="I47" s="164"/>
      <c r="J47" s="164"/>
      <c r="K47" s="164"/>
      <c r="L47" s="165"/>
    </row>
    <row r="48" spans="1:14" ht="39.6" customHeight="1" thickBot="1" x14ac:dyDescent="0.25">
      <c r="A48" s="321"/>
      <c r="B48" s="201"/>
      <c r="C48" s="201"/>
      <c r="D48" s="201"/>
      <c r="E48" s="201"/>
      <c r="F48" s="70" t="s">
        <v>55</v>
      </c>
      <c r="G48" s="300" t="s">
        <v>56</v>
      </c>
      <c r="H48" s="300"/>
      <c r="I48" s="71" t="s">
        <v>57</v>
      </c>
      <c r="J48" s="71" t="s">
        <v>78</v>
      </c>
      <c r="K48" s="48" t="s">
        <v>51</v>
      </c>
      <c r="L48" s="19"/>
      <c r="M48" s="279" t="s">
        <v>96</v>
      </c>
    </row>
    <row r="49" spans="1:16" ht="14.45" customHeight="1" x14ac:dyDescent="0.2">
      <c r="A49" s="168" t="s">
        <v>34</v>
      </c>
      <c r="B49" s="169"/>
      <c r="C49" s="169"/>
      <c r="D49" s="169"/>
      <c r="E49" s="15"/>
      <c r="F49" s="111">
        <v>0</v>
      </c>
      <c r="G49" s="301">
        <v>0</v>
      </c>
      <c r="H49" s="302"/>
      <c r="I49" s="80" t="e">
        <f>F49/$I$14</f>
        <v>#DIV/0!</v>
      </c>
      <c r="J49" s="24" t="e">
        <f>$F$49/$G$14</f>
        <v>#DIV/0!</v>
      </c>
      <c r="K49" s="38">
        <f>$G$49*$F$49</f>
        <v>0</v>
      </c>
      <c r="L49" s="10"/>
      <c r="M49" s="279"/>
    </row>
    <row r="50" spans="1:16" ht="14.1" customHeight="1" thickBot="1" x14ac:dyDescent="0.25">
      <c r="A50" s="314"/>
      <c r="B50" s="315"/>
      <c r="C50" s="315"/>
      <c r="D50" s="315"/>
      <c r="E50" s="15"/>
      <c r="F50" s="112">
        <v>0</v>
      </c>
      <c r="G50" s="303">
        <v>0</v>
      </c>
      <c r="H50" s="304"/>
      <c r="I50" s="80" t="e">
        <f>F50/$I$14</f>
        <v>#DIV/0!</v>
      </c>
      <c r="J50" s="24" t="e">
        <f>$F$50/$G$14</f>
        <v>#DIV/0!</v>
      </c>
      <c r="K50" s="38">
        <f>G50*F50</f>
        <v>0</v>
      </c>
      <c r="L50" s="16"/>
    </row>
    <row r="51" spans="1:16" ht="14.1" customHeight="1" x14ac:dyDescent="0.2">
      <c r="A51" s="312"/>
      <c r="B51" s="313"/>
      <c r="C51" s="313"/>
      <c r="D51" s="313"/>
      <c r="E51" s="313"/>
      <c r="F51" s="313"/>
      <c r="G51" s="172" t="s">
        <v>35</v>
      </c>
      <c r="H51" s="172"/>
      <c r="I51" s="173"/>
      <c r="J51" s="173"/>
      <c r="K51" s="53" t="e">
        <f>$K$52/$J$16/$G$12</f>
        <v>#DIV/0!</v>
      </c>
      <c r="L51" s="10"/>
      <c r="N51" s="31"/>
    </row>
    <row r="52" spans="1:16" ht="14.1" customHeight="1" thickBot="1" x14ac:dyDescent="0.25">
      <c r="A52" s="157" t="s">
        <v>1</v>
      </c>
      <c r="B52" s="158"/>
      <c r="C52" s="158"/>
      <c r="D52" s="158"/>
      <c r="E52" s="158"/>
      <c r="F52" s="158"/>
      <c r="G52" s="158"/>
      <c r="H52" s="158"/>
      <c r="I52" s="158"/>
      <c r="J52" s="159"/>
      <c r="K52" s="27">
        <f>SUM($K$49:$K$50)</f>
        <v>0</v>
      </c>
      <c r="L52" s="21" t="e">
        <f>$K$52/$K$119</f>
        <v>#DIV/0!</v>
      </c>
    </row>
    <row r="53" spans="1:16" ht="6" customHeight="1" thickBot="1" x14ac:dyDescent="0.25">
      <c r="A53" s="307"/>
      <c r="B53" s="307"/>
      <c r="C53" s="307"/>
      <c r="D53" s="307"/>
      <c r="E53" s="307"/>
      <c r="F53" s="307"/>
      <c r="G53" s="307"/>
      <c r="H53" s="307"/>
      <c r="I53" s="307"/>
      <c r="J53" s="307"/>
      <c r="K53" s="307"/>
      <c r="L53" s="307"/>
    </row>
    <row r="54" spans="1:16" ht="30.6" customHeight="1" x14ac:dyDescent="0.2">
      <c r="A54" s="163" t="s">
        <v>83</v>
      </c>
      <c r="B54" s="164"/>
      <c r="C54" s="164"/>
      <c r="D54" s="164"/>
      <c r="E54" s="164"/>
      <c r="F54" s="164"/>
      <c r="G54" s="164"/>
      <c r="H54" s="164"/>
      <c r="I54" s="164"/>
      <c r="J54" s="164"/>
      <c r="K54" s="164"/>
      <c r="L54" s="165"/>
    </row>
    <row r="55" spans="1:16" ht="10.5" customHeight="1" x14ac:dyDescent="0.15">
      <c r="A55" s="57"/>
      <c r="B55" s="58"/>
      <c r="C55" s="58"/>
      <c r="D55" s="58"/>
      <c r="E55" s="58"/>
      <c r="F55" s="143" t="s">
        <v>3</v>
      </c>
      <c r="G55" s="167" t="s">
        <v>95</v>
      </c>
      <c r="H55" s="167"/>
      <c r="I55" s="167"/>
      <c r="J55" s="143" t="s">
        <v>49</v>
      </c>
      <c r="K55" s="63"/>
      <c r="L55" s="10"/>
      <c r="N55" s="31"/>
    </row>
    <row r="56" spans="1:16" ht="10.5" customHeight="1" thickBot="1" x14ac:dyDescent="0.2">
      <c r="A56" s="57"/>
      <c r="B56" s="58"/>
      <c r="C56" s="58"/>
      <c r="D56" s="58"/>
      <c r="E56" s="58"/>
      <c r="F56" s="174" t="s">
        <v>48</v>
      </c>
      <c r="G56" s="175"/>
      <c r="H56" s="175"/>
      <c r="I56" s="176"/>
      <c r="J56" s="69"/>
      <c r="K56" s="69"/>
      <c r="L56" s="10"/>
      <c r="M56" s="279" t="s">
        <v>103</v>
      </c>
      <c r="N56" s="31"/>
    </row>
    <row r="57" spans="1:16" ht="23.25" customHeight="1" x14ac:dyDescent="0.2">
      <c r="A57" s="170" t="s">
        <v>30</v>
      </c>
      <c r="B57" s="171"/>
      <c r="C57" s="171"/>
      <c r="D57" s="171"/>
      <c r="E57" s="171"/>
      <c r="F57" s="81"/>
      <c r="G57" s="166"/>
      <c r="H57" s="166"/>
      <c r="I57" s="166"/>
      <c r="J57" s="82">
        <v>0</v>
      </c>
      <c r="K57" s="65">
        <f>IF(F57="",1,F57)*IF(G57="",1,G57)*IF(J57="",1,J57)</f>
        <v>0</v>
      </c>
      <c r="L57" s="10"/>
      <c r="M57" s="279"/>
    </row>
    <row r="58" spans="1:16" ht="15" customHeight="1" x14ac:dyDescent="0.2">
      <c r="A58" s="170" t="s">
        <v>29</v>
      </c>
      <c r="B58" s="171"/>
      <c r="C58" s="171"/>
      <c r="D58" s="171"/>
      <c r="E58" s="171"/>
      <c r="F58" s="83"/>
      <c r="G58" s="188"/>
      <c r="H58" s="188"/>
      <c r="I58" s="188"/>
      <c r="J58" s="84">
        <v>0</v>
      </c>
      <c r="K58" s="65">
        <f>IF(F58="",1,F58)*IF(G58="",1,G58)*IF(J58="",1,J58)</f>
        <v>0</v>
      </c>
      <c r="L58" s="10"/>
      <c r="P58" s="62"/>
    </row>
    <row r="59" spans="1:16" ht="15" customHeight="1" x14ac:dyDescent="0.2">
      <c r="A59" s="170" t="s">
        <v>31</v>
      </c>
      <c r="B59" s="171"/>
      <c r="C59" s="171"/>
      <c r="D59" s="171"/>
      <c r="E59" s="171"/>
      <c r="F59" s="83"/>
      <c r="G59" s="188"/>
      <c r="H59" s="188"/>
      <c r="I59" s="188"/>
      <c r="J59" s="84">
        <v>0</v>
      </c>
      <c r="K59" s="65">
        <f t="shared" ref="K59:K70" si="2">IF(F59="",1,F59)*IF(G59="",1,G59)*IF(J59="",1,J59)</f>
        <v>0</v>
      </c>
      <c r="L59" s="10"/>
    </row>
    <row r="60" spans="1:16" ht="15" customHeight="1" x14ac:dyDescent="0.2">
      <c r="A60" s="170" t="s">
        <v>12</v>
      </c>
      <c r="B60" s="171"/>
      <c r="C60" s="171"/>
      <c r="D60" s="171"/>
      <c r="E60" s="177"/>
      <c r="F60" s="83"/>
      <c r="G60" s="189"/>
      <c r="H60" s="190"/>
      <c r="I60" s="191"/>
      <c r="J60" s="84">
        <v>0</v>
      </c>
      <c r="K60" s="65">
        <f t="shared" si="2"/>
        <v>0</v>
      </c>
      <c r="L60" s="10"/>
      <c r="N60" s="95"/>
    </row>
    <row r="61" spans="1:16" ht="15" customHeight="1" x14ac:dyDescent="0.2">
      <c r="A61" s="170"/>
      <c r="B61" s="171"/>
      <c r="C61" s="171"/>
      <c r="D61" s="171"/>
      <c r="E61" s="177"/>
      <c r="F61" s="83"/>
      <c r="G61" s="189"/>
      <c r="H61" s="190"/>
      <c r="I61" s="191"/>
      <c r="J61" s="84">
        <v>0</v>
      </c>
      <c r="K61" s="65">
        <f t="shared" si="2"/>
        <v>0</v>
      </c>
      <c r="L61" s="10"/>
      <c r="N61" s="95"/>
    </row>
    <row r="62" spans="1:16" ht="15" customHeight="1" x14ac:dyDescent="0.2">
      <c r="A62" s="170"/>
      <c r="B62" s="171"/>
      <c r="C62" s="171"/>
      <c r="D62" s="171"/>
      <c r="E62" s="177"/>
      <c r="F62" s="83"/>
      <c r="G62" s="189"/>
      <c r="H62" s="190"/>
      <c r="I62" s="191"/>
      <c r="J62" s="84">
        <v>0</v>
      </c>
      <c r="K62" s="65">
        <f t="shared" si="2"/>
        <v>0</v>
      </c>
      <c r="L62" s="10"/>
      <c r="N62" s="95"/>
    </row>
    <row r="63" spans="1:16" ht="14.45" customHeight="1" x14ac:dyDescent="0.2">
      <c r="A63" s="170" t="s">
        <v>19</v>
      </c>
      <c r="B63" s="171"/>
      <c r="C63" s="171"/>
      <c r="D63" s="171"/>
      <c r="E63" s="171"/>
      <c r="F63" s="83"/>
      <c r="G63" s="188"/>
      <c r="H63" s="188"/>
      <c r="I63" s="188"/>
      <c r="J63" s="84">
        <v>0</v>
      </c>
      <c r="K63" s="65">
        <f t="shared" si="2"/>
        <v>0</v>
      </c>
      <c r="L63" s="10"/>
      <c r="N63" s="31"/>
    </row>
    <row r="64" spans="1:16" ht="15" customHeight="1" x14ac:dyDescent="0.2">
      <c r="A64" s="170" t="s">
        <v>10</v>
      </c>
      <c r="B64" s="171"/>
      <c r="C64" s="171"/>
      <c r="D64" s="171"/>
      <c r="E64" s="171"/>
      <c r="F64" s="83"/>
      <c r="G64" s="188"/>
      <c r="H64" s="188"/>
      <c r="I64" s="188"/>
      <c r="J64" s="84">
        <v>0</v>
      </c>
      <c r="K64" s="65">
        <f t="shared" si="2"/>
        <v>0</v>
      </c>
      <c r="L64" s="10"/>
    </row>
    <row r="65" spans="1:14" ht="15" customHeight="1" x14ac:dyDescent="0.2">
      <c r="A65" s="170" t="s">
        <v>11</v>
      </c>
      <c r="B65" s="171"/>
      <c r="C65" s="171"/>
      <c r="D65" s="171"/>
      <c r="E65" s="171"/>
      <c r="F65" s="83"/>
      <c r="G65" s="188"/>
      <c r="H65" s="188"/>
      <c r="I65" s="188"/>
      <c r="J65" s="84">
        <v>0</v>
      </c>
      <c r="K65" s="65">
        <f t="shared" si="2"/>
        <v>0</v>
      </c>
      <c r="L65" s="10"/>
    </row>
    <row r="66" spans="1:14" ht="15" customHeight="1" x14ac:dyDescent="0.2">
      <c r="A66" s="170" t="s">
        <v>18</v>
      </c>
      <c r="B66" s="171"/>
      <c r="C66" s="171"/>
      <c r="D66" s="171"/>
      <c r="E66" s="171"/>
      <c r="F66" s="83"/>
      <c r="G66" s="188"/>
      <c r="H66" s="188"/>
      <c r="I66" s="188"/>
      <c r="J66" s="84">
        <v>0</v>
      </c>
      <c r="K66" s="65">
        <f t="shared" si="2"/>
        <v>0</v>
      </c>
      <c r="L66" s="10"/>
    </row>
    <row r="67" spans="1:14" ht="15" customHeight="1" x14ac:dyDescent="0.2">
      <c r="A67" s="170" t="s">
        <v>32</v>
      </c>
      <c r="B67" s="171"/>
      <c r="C67" s="171"/>
      <c r="D67" s="171"/>
      <c r="E67" s="171"/>
      <c r="F67" s="83"/>
      <c r="G67" s="188"/>
      <c r="H67" s="188"/>
      <c r="I67" s="188"/>
      <c r="J67" s="84">
        <v>0</v>
      </c>
      <c r="K67" s="65">
        <f t="shared" si="2"/>
        <v>0</v>
      </c>
      <c r="L67" s="10"/>
    </row>
    <row r="68" spans="1:14" ht="15" customHeight="1" x14ac:dyDescent="0.2">
      <c r="A68" s="308"/>
      <c r="B68" s="309"/>
      <c r="C68" s="309"/>
      <c r="D68" s="309"/>
      <c r="E68" s="15"/>
      <c r="F68" s="83"/>
      <c r="G68" s="188"/>
      <c r="H68" s="188"/>
      <c r="I68" s="188"/>
      <c r="J68" s="84">
        <v>0</v>
      </c>
      <c r="K68" s="65">
        <f t="shared" si="2"/>
        <v>0</v>
      </c>
      <c r="L68" s="10"/>
      <c r="N68" s="31"/>
    </row>
    <row r="69" spans="1:14" ht="15" customHeight="1" x14ac:dyDescent="0.2">
      <c r="A69" s="308"/>
      <c r="B69" s="309"/>
      <c r="C69" s="309"/>
      <c r="D69" s="309"/>
      <c r="E69" s="15"/>
      <c r="F69" s="83"/>
      <c r="G69" s="188"/>
      <c r="H69" s="188"/>
      <c r="I69" s="188"/>
      <c r="J69" s="84">
        <v>0</v>
      </c>
      <c r="K69" s="65">
        <f t="shared" si="2"/>
        <v>0</v>
      </c>
      <c r="L69" s="10"/>
    </row>
    <row r="70" spans="1:14" ht="15" customHeight="1" thickBot="1" x14ac:dyDescent="0.25">
      <c r="A70" s="308"/>
      <c r="B70" s="309"/>
      <c r="C70" s="309"/>
      <c r="D70" s="309"/>
      <c r="E70" s="15"/>
      <c r="F70" s="85"/>
      <c r="G70" s="198"/>
      <c r="H70" s="198"/>
      <c r="I70" s="198"/>
      <c r="J70" s="86">
        <v>0</v>
      </c>
      <c r="K70" s="65">
        <f t="shared" si="2"/>
        <v>0</v>
      </c>
      <c r="L70" s="10"/>
    </row>
    <row r="71" spans="1:14" ht="15" customHeight="1" x14ac:dyDescent="0.2">
      <c r="A71" s="195" t="s">
        <v>1</v>
      </c>
      <c r="B71" s="196"/>
      <c r="C71" s="196"/>
      <c r="D71" s="196"/>
      <c r="E71" s="196"/>
      <c r="F71" s="196"/>
      <c r="G71" s="196"/>
      <c r="H71" s="196"/>
      <c r="I71" s="196"/>
      <c r="J71" s="197"/>
      <c r="K71" s="103">
        <f>SUM($K$57:$K$70)</f>
        <v>0</v>
      </c>
      <c r="L71" s="102" t="e">
        <f>$K$71/$K$119</f>
        <v>#DIV/0!</v>
      </c>
    </row>
    <row r="72" spans="1:14" ht="15" customHeight="1" thickBot="1" x14ac:dyDescent="0.25">
      <c r="A72" s="155" t="s">
        <v>82</v>
      </c>
      <c r="B72" s="156"/>
      <c r="C72" s="156"/>
      <c r="D72" s="156"/>
      <c r="E72" s="156"/>
      <c r="F72" s="156"/>
      <c r="G72" s="156"/>
      <c r="H72" s="156"/>
      <c r="I72" s="156"/>
      <c r="J72" s="156"/>
      <c r="K72" s="104" t="e">
        <f>K71/$J$16/$J$14</f>
        <v>#DIV/0!</v>
      </c>
      <c r="L72" s="21"/>
      <c r="N72" s="92"/>
    </row>
    <row r="73" spans="1:14" ht="5.45" customHeight="1" thickBot="1" x14ac:dyDescent="0.25">
      <c r="A73" s="194"/>
      <c r="B73" s="194"/>
      <c r="C73" s="194"/>
      <c r="D73" s="194"/>
      <c r="E73" s="194"/>
      <c r="F73" s="194"/>
      <c r="G73" s="194"/>
      <c r="H73" s="194"/>
      <c r="I73" s="194"/>
      <c r="J73" s="194"/>
      <c r="K73" s="194"/>
      <c r="L73" s="194"/>
      <c r="N73" s="31"/>
    </row>
    <row r="74" spans="1:14" ht="32.450000000000003" customHeight="1" thickBot="1" x14ac:dyDescent="0.25">
      <c r="A74" s="163" t="s">
        <v>37</v>
      </c>
      <c r="B74" s="164"/>
      <c r="C74" s="164"/>
      <c r="D74" s="164"/>
      <c r="E74" s="164"/>
      <c r="F74" s="164"/>
      <c r="G74" s="164"/>
      <c r="H74" s="164"/>
      <c r="I74" s="164"/>
      <c r="J74" s="164"/>
      <c r="K74" s="164"/>
      <c r="L74" s="165"/>
    </row>
    <row r="75" spans="1:14" ht="15.6" customHeight="1" thickBot="1" x14ac:dyDescent="0.25">
      <c r="A75" s="289" t="s">
        <v>61</v>
      </c>
      <c r="B75" s="290"/>
      <c r="C75" s="290"/>
      <c r="D75" s="148" t="s">
        <v>36</v>
      </c>
      <c r="E75" s="148"/>
      <c r="F75" s="149"/>
      <c r="G75" s="280">
        <v>0</v>
      </c>
      <c r="H75" s="281"/>
      <c r="I75" s="98" t="s">
        <v>14</v>
      </c>
      <c r="J75" s="91">
        <v>0</v>
      </c>
      <c r="K75" s="100">
        <f>J75*G75</f>
        <v>0</v>
      </c>
      <c r="L75" s="20"/>
      <c r="N75" s="31"/>
    </row>
    <row r="76" spans="1:14" ht="11.45" customHeight="1" thickBot="1" x14ac:dyDescent="0.25">
      <c r="A76" s="289"/>
      <c r="B76" s="290"/>
      <c r="C76" s="290"/>
      <c r="D76" s="99" t="s">
        <v>15</v>
      </c>
      <c r="E76" s="23"/>
      <c r="F76" s="17" t="s">
        <v>79</v>
      </c>
      <c r="G76" s="151"/>
      <c r="H76" s="151"/>
      <c r="I76" s="151"/>
      <c r="J76" s="93" t="s">
        <v>81</v>
      </c>
      <c r="K76" s="101" t="e">
        <f>K75/$J$10</f>
        <v>#DIV/0!</v>
      </c>
      <c r="L76" s="20"/>
      <c r="N76" s="92"/>
    </row>
    <row r="77" spans="1:14" ht="14.45" customHeight="1" thickBot="1" x14ac:dyDescent="0.25">
      <c r="A77" s="289"/>
      <c r="B77" s="290"/>
      <c r="C77" s="290"/>
      <c r="D77" s="148" t="s">
        <v>80</v>
      </c>
      <c r="E77" s="148"/>
      <c r="F77" s="149"/>
      <c r="G77" s="280">
        <v>0</v>
      </c>
      <c r="H77" s="281"/>
      <c r="I77" s="94" t="s">
        <v>14</v>
      </c>
      <c r="J77" s="91">
        <v>0</v>
      </c>
      <c r="K77" s="65">
        <f>J77*G77</f>
        <v>0</v>
      </c>
      <c r="L77" s="20"/>
      <c r="N77" s="92"/>
    </row>
    <row r="78" spans="1:14" ht="7.15" customHeight="1" thickBot="1" x14ac:dyDescent="0.25">
      <c r="A78" s="152"/>
      <c r="B78" s="153"/>
      <c r="C78" s="153"/>
      <c r="D78" s="153"/>
      <c r="E78" s="153"/>
      <c r="F78" s="153"/>
      <c r="G78" s="153"/>
      <c r="H78" s="153"/>
      <c r="I78" s="153"/>
      <c r="J78" s="153"/>
      <c r="K78" s="154"/>
      <c r="L78" s="20"/>
      <c r="N78" s="92"/>
    </row>
    <row r="79" spans="1:14" ht="16.149999999999999" customHeight="1" thickBot="1" x14ac:dyDescent="0.25">
      <c r="A79" s="289" t="s">
        <v>62</v>
      </c>
      <c r="B79" s="290"/>
      <c r="C79" s="290"/>
      <c r="D79" s="148" t="s">
        <v>36</v>
      </c>
      <c r="E79" s="148"/>
      <c r="F79" s="149"/>
      <c r="G79" s="280">
        <v>0</v>
      </c>
      <c r="H79" s="281"/>
      <c r="I79" s="98" t="s">
        <v>14</v>
      </c>
      <c r="J79" s="91">
        <v>0</v>
      </c>
      <c r="K79" s="100">
        <f>J79*G79</f>
        <v>0</v>
      </c>
      <c r="L79" s="20"/>
      <c r="N79" s="31"/>
    </row>
    <row r="80" spans="1:14" ht="10.9" customHeight="1" thickBot="1" x14ac:dyDescent="0.25">
      <c r="A80" s="289"/>
      <c r="B80" s="290"/>
      <c r="C80" s="290"/>
      <c r="D80" s="99" t="s">
        <v>15</v>
      </c>
      <c r="E80" s="23"/>
      <c r="F80" s="17" t="s">
        <v>79</v>
      </c>
      <c r="G80" s="151"/>
      <c r="H80" s="151"/>
      <c r="I80" s="151"/>
      <c r="J80" s="93" t="s">
        <v>81</v>
      </c>
      <c r="K80" s="101" t="e">
        <f>K79/$J$11</f>
        <v>#DIV/0!</v>
      </c>
      <c r="L80" s="20"/>
      <c r="N80" s="92"/>
    </row>
    <row r="81" spans="1:14" ht="15.6" customHeight="1" thickBot="1" x14ac:dyDescent="0.25">
      <c r="A81" s="289"/>
      <c r="B81" s="290"/>
      <c r="C81" s="290"/>
      <c r="D81" s="148" t="s">
        <v>80</v>
      </c>
      <c r="E81" s="148"/>
      <c r="F81" s="149"/>
      <c r="G81" s="280">
        <v>0</v>
      </c>
      <c r="H81" s="281"/>
      <c r="I81" s="94" t="s">
        <v>14</v>
      </c>
      <c r="J81" s="87">
        <v>0</v>
      </c>
      <c r="K81" s="65">
        <f>J81*G81</f>
        <v>0</v>
      </c>
      <c r="L81" s="20"/>
      <c r="N81" s="92"/>
    </row>
    <row r="82" spans="1:14" ht="6.6" customHeight="1" thickBot="1" x14ac:dyDescent="0.25">
      <c r="A82" s="152"/>
      <c r="B82" s="153"/>
      <c r="C82" s="153"/>
      <c r="D82" s="153"/>
      <c r="E82" s="153"/>
      <c r="F82" s="153"/>
      <c r="G82" s="153"/>
      <c r="H82" s="153"/>
      <c r="I82" s="153"/>
      <c r="J82" s="153"/>
      <c r="K82" s="154"/>
      <c r="L82" s="20"/>
      <c r="N82" s="92"/>
    </row>
    <row r="83" spans="1:14" ht="13.5" customHeight="1" thickBot="1" x14ac:dyDescent="0.25">
      <c r="A83" s="150"/>
      <c r="B83" s="151"/>
      <c r="C83" s="151"/>
      <c r="D83" s="99" t="s">
        <v>15</v>
      </c>
      <c r="E83" s="23"/>
      <c r="F83" s="17"/>
      <c r="G83" s="280"/>
      <c r="H83" s="281"/>
      <c r="I83" s="94"/>
      <c r="J83" s="91">
        <v>0</v>
      </c>
      <c r="K83" s="65">
        <v>0</v>
      </c>
      <c r="L83" s="20"/>
      <c r="N83" s="92"/>
    </row>
    <row r="84" spans="1:14" ht="13.5" customHeight="1" thickBot="1" x14ac:dyDescent="0.25">
      <c r="A84" s="170"/>
      <c r="B84" s="171"/>
      <c r="C84" s="171"/>
      <c r="D84" s="99" t="s">
        <v>15</v>
      </c>
      <c r="E84" s="23"/>
      <c r="F84" s="17"/>
      <c r="G84" s="280"/>
      <c r="H84" s="281"/>
      <c r="I84" s="75" t="s">
        <v>14</v>
      </c>
      <c r="J84" s="91">
        <v>0</v>
      </c>
      <c r="K84" s="65">
        <f t="shared" ref="K84:K85" si="3">J84*G84</f>
        <v>0</v>
      </c>
      <c r="L84" s="20"/>
      <c r="N84" s="31"/>
    </row>
    <row r="85" spans="1:14" ht="14.25" customHeight="1" thickBot="1" x14ac:dyDescent="0.25">
      <c r="A85" s="170"/>
      <c r="B85" s="171"/>
      <c r="C85" s="171"/>
      <c r="D85" s="99" t="s">
        <v>15</v>
      </c>
      <c r="E85" s="23"/>
      <c r="F85" s="17"/>
      <c r="G85" s="280"/>
      <c r="H85" s="281"/>
      <c r="I85" s="75" t="s">
        <v>14</v>
      </c>
      <c r="J85" s="91">
        <v>0</v>
      </c>
      <c r="K85" s="65">
        <f t="shared" si="3"/>
        <v>0</v>
      </c>
      <c r="L85" s="20"/>
      <c r="N85" s="31"/>
    </row>
    <row r="86" spans="1:14" ht="16.149999999999999" customHeight="1" thickBot="1" x14ac:dyDescent="0.25">
      <c r="A86" s="157" t="s">
        <v>1</v>
      </c>
      <c r="B86" s="158"/>
      <c r="C86" s="158"/>
      <c r="D86" s="158"/>
      <c r="E86" s="158"/>
      <c r="F86" s="158"/>
      <c r="G86" s="158"/>
      <c r="H86" s="158"/>
      <c r="I86" s="158"/>
      <c r="J86" s="159"/>
      <c r="K86" s="27">
        <f>SUM(K75+K77+K79+K81+K83+K84+K85)</f>
        <v>0</v>
      </c>
      <c r="L86" s="21" t="e">
        <f>$K$86/$K$119</f>
        <v>#DIV/0!</v>
      </c>
    </row>
    <row r="87" spans="1:14" ht="5.45" customHeight="1" thickBot="1" x14ac:dyDescent="0.25">
      <c r="A87" s="194"/>
      <c r="B87" s="194"/>
      <c r="C87" s="194"/>
      <c r="D87" s="194"/>
      <c r="E87" s="194"/>
      <c r="F87" s="194"/>
      <c r="G87" s="194"/>
      <c r="H87" s="194"/>
      <c r="I87" s="194"/>
      <c r="J87" s="194"/>
      <c r="K87" s="194"/>
      <c r="L87" s="194"/>
      <c r="N87" s="31"/>
    </row>
    <row r="88" spans="1:14" ht="13.9" customHeight="1" thickBot="1" x14ac:dyDescent="0.25">
      <c r="A88" s="163" t="s">
        <v>92</v>
      </c>
      <c r="B88" s="164"/>
      <c r="C88" s="164"/>
      <c r="D88" s="164"/>
      <c r="E88" s="164"/>
      <c r="F88" s="164"/>
      <c r="G88" s="164"/>
      <c r="H88" s="164"/>
      <c r="I88" s="164"/>
      <c r="J88" s="164"/>
      <c r="K88" s="164"/>
      <c r="L88" s="165"/>
      <c r="M88" s="279" t="s">
        <v>93</v>
      </c>
    </row>
    <row r="89" spans="1:14" ht="14.1" customHeight="1" thickBot="1" x14ac:dyDescent="0.25">
      <c r="A89" s="249"/>
      <c r="B89" s="250"/>
      <c r="C89" s="251"/>
      <c r="D89" s="18"/>
      <c r="E89" s="15"/>
      <c r="F89" s="7" t="s">
        <v>3</v>
      </c>
      <c r="G89" s="282">
        <v>0</v>
      </c>
      <c r="H89" s="283"/>
      <c r="I89" s="90" t="s">
        <v>50</v>
      </c>
      <c r="J89" s="87">
        <v>0</v>
      </c>
      <c r="K89" s="65">
        <f>$G$89*$J$89</f>
        <v>0</v>
      </c>
      <c r="L89" s="16"/>
      <c r="M89" s="279"/>
    </row>
    <row r="90" spans="1:14" ht="16.899999999999999" customHeight="1" thickBot="1" x14ac:dyDescent="0.25">
      <c r="A90" s="249"/>
      <c r="B90" s="250"/>
      <c r="C90" s="251"/>
      <c r="D90" s="15"/>
      <c r="E90" s="15"/>
      <c r="F90" s="7" t="s">
        <v>3</v>
      </c>
      <c r="G90" s="284">
        <v>0</v>
      </c>
      <c r="H90" s="285"/>
      <c r="I90" s="90" t="s">
        <v>50</v>
      </c>
      <c r="J90" s="89">
        <v>0</v>
      </c>
      <c r="K90" s="65">
        <f>$G$90*$J$90</f>
        <v>0</v>
      </c>
      <c r="L90" s="16"/>
      <c r="M90" s="279"/>
    </row>
    <row r="91" spans="1:14" ht="14.1" customHeight="1" thickBot="1" x14ac:dyDescent="0.25">
      <c r="A91" s="157" t="s">
        <v>1</v>
      </c>
      <c r="B91" s="158"/>
      <c r="C91" s="158"/>
      <c r="D91" s="158"/>
      <c r="E91" s="158"/>
      <c r="F91" s="158"/>
      <c r="G91" s="158"/>
      <c r="H91" s="158"/>
      <c r="I91" s="158"/>
      <c r="J91" s="159"/>
      <c r="K91" s="8">
        <f>SUM(K89:K90)</f>
        <v>0</v>
      </c>
      <c r="L91" s="21" t="e">
        <f>$K$91/$K$119</f>
        <v>#DIV/0!</v>
      </c>
    </row>
    <row r="92" spans="1:14" ht="6" customHeight="1" thickBot="1" x14ac:dyDescent="0.25">
      <c r="A92" s="194"/>
      <c r="B92" s="194"/>
      <c r="C92" s="194"/>
      <c r="D92" s="194"/>
      <c r="E92" s="194"/>
      <c r="F92" s="194"/>
      <c r="G92" s="194"/>
      <c r="H92" s="194"/>
      <c r="I92" s="194"/>
      <c r="J92" s="194"/>
      <c r="K92" s="194"/>
      <c r="L92" s="194"/>
      <c r="N92" s="31"/>
    </row>
    <row r="93" spans="1:14" ht="15" customHeight="1" thickBot="1" x14ac:dyDescent="0.25">
      <c r="A93" s="163" t="s">
        <v>41</v>
      </c>
      <c r="B93" s="164"/>
      <c r="C93" s="164"/>
      <c r="D93" s="164"/>
      <c r="E93" s="164"/>
      <c r="F93" s="164"/>
      <c r="G93" s="164"/>
      <c r="H93" s="164"/>
      <c r="I93" s="164"/>
      <c r="J93" s="164"/>
      <c r="K93" s="164"/>
      <c r="L93" s="165"/>
    </row>
    <row r="94" spans="1:14" ht="15" customHeight="1" thickBot="1" x14ac:dyDescent="0.25">
      <c r="A94" s="170" t="s">
        <v>24</v>
      </c>
      <c r="B94" s="171"/>
      <c r="C94" s="171"/>
      <c r="D94" s="171"/>
      <c r="E94" s="171"/>
      <c r="F94" s="171"/>
      <c r="G94" s="187" t="s">
        <v>25</v>
      </c>
      <c r="H94" s="187"/>
      <c r="I94" s="187"/>
      <c r="J94" s="187"/>
      <c r="K94" s="79">
        <v>0</v>
      </c>
      <c r="L94" s="60" t="e">
        <f>$K$94/$K$119</f>
        <v>#DIV/0!</v>
      </c>
    </row>
    <row r="95" spans="1:14" ht="11.25" customHeight="1" x14ac:dyDescent="0.2">
      <c r="A95" s="192" t="s">
        <v>47</v>
      </c>
      <c r="B95" s="193"/>
      <c r="C95" s="193"/>
      <c r="D95" s="193"/>
      <c r="E95" s="193"/>
      <c r="F95" s="193"/>
      <c r="G95" s="193"/>
      <c r="H95" s="193"/>
      <c r="I95" s="193"/>
      <c r="J95" s="193"/>
      <c r="K95" s="146" t="e">
        <f>$K$94/$J$16/J14</f>
        <v>#DIV/0!</v>
      </c>
      <c r="L95" s="60"/>
      <c r="N95" s="31"/>
    </row>
    <row r="96" spans="1:14" ht="9.6" customHeight="1" x14ac:dyDescent="0.2">
      <c r="A96" s="185" t="s">
        <v>40</v>
      </c>
      <c r="B96" s="186"/>
      <c r="C96" s="186"/>
      <c r="D96" s="186"/>
      <c r="E96" s="186"/>
      <c r="F96" s="186"/>
      <c r="G96" s="186"/>
      <c r="H96" s="186"/>
      <c r="I96" s="186"/>
      <c r="J96" s="186"/>
      <c r="K96" s="186"/>
      <c r="L96" s="19"/>
    </row>
    <row r="97" spans="1:14" s="51" customFormat="1" ht="9.75" customHeight="1" x14ac:dyDescent="0.2">
      <c r="A97" s="287" t="s">
        <v>38</v>
      </c>
      <c r="B97" s="288"/>
      <c r="C97" s="288"/>
      <c r="D97" s="288"/>
      <c r="E97" s="288"/>
      <c r="F97" s="288"/>
      <c r="G97" s="288"/>
      <c r="H97" s="288"/>
      <c r="I97" s="288"/>
      <c r="J97" s="288"/>
      <c r="K97" s="288"/>
      <c r="L97" s="54"/>
      <c r="M97" s="135"/>
      <c r="N97" s="55"/>
    </row>
    <row r="98" spans="1:14" s="51" customFormat="1" ht="9.6" customHeight="1" x14ac:dyDescent="0.2">
      <c r="A98" s="287" t="s">
        <v>90</v>
      </c>
      <c r="B98" s="288"/>
      <c r="C98" s="288"/>
      <c r="D98" s="288"/>
      <c r="E98" s="288"/>
      <c r="F98" s="288"/>
      <c r="G98" s="288"/>
      <c r="H98" s="288"/>
      <c r="I98" s="288"/>
      <c r="J98" s="288"/>
      <c r="K98" s="288"/>
      <c r="L98" s="54"/>
      <c r="M98" s="135"/>
      <c r="N98" s="55"/>
    </row>
    <row r="99" spans="1:14" s="51" customFormat="1" ht="9.6" customHeight="1" x14ac:dyDescent="0.2">
      <c r="A99" s="287" t="s">
        <v>91</v>
      </c>
      <c r="B99" s="288"/>
      <c r="C99" s="288"/>
      <c r="D99" s="288"/>
      <c r="E99" s="288"/>
      <c r="F99" s="288"/>
      <c r="G99" s="288"/>
      <c r="H99" s="288"/>
      <c r="I99" s="288"/>
      <c r="J99" s="288"/>
      <c r="K99" s="288"/>
      <c r="L99" s="54"/>
      <c r="M99" s="135"/>
      <c r="N99" s="55"/>
    </row>
    <row r="100" spans="1:14" s="51" customFormat="1" ht="9.6" customHeight="1" x14ac:dyDescent="0.2">
      <c r="A100" s="287" t="s">
        <v>39</v>
      </c>
      <c r="B100" s="288"/>
      <c r="C100" s="288"/>
      <c r="D100" s="288"/>
      <c r="E100" s="288"/>
      <c r="F100" s="288"/>
      <c r="G100" s="288"/>
      <c r="H100" s="288"/>
      <c r="I100" s="288"/>
      <c r="J100" s="288"/>
      <c r="K100" s="288"/>
      <c r="L100" s="54"/>
      <c r="M100" s="135"/>
      <c r="N100" s="55"/>
    </row>
    <row r="101" spans="1:14" s="51" customFormat="1" ht="9.6" customHeight="1" x14ac:dyDescent="0.2">
      <c r="A101" s="287" t="s">
        <v>16</v>
      </c>
      <c r="B101" s="288"/>
      <c r="C101" s="288"/>
      <c r="D101" s="288"/>
      <c r="E101" s="288"/>
      <c r="F101" s="288"/>
      <c r="G101" s="288"/>
      <c r="H101" s="288"/>
      <c r="I101" s="288"/>
      <c r="J101" s="288"/>
      <c r="K101" s="288"/>
      <c r="L101" s="54"/>
      <c r="M101" s="135"/>
      <c r="N101" s="55"/>
    </row>
    <row r="102" spans="1:14" s="51" customFormat="1" ht="9.6" customHeight="1" x14ac:dyDescent="0.2">
      <c r="A102" s="287" t="s">
        <v>66</v>
      </c>
      <c r="B102" s="288"/>
      <c r="C102" s="288"/>
      <c r="D102" s="288"/>
      <c r="E102" s="288"/>
      <c r="F102" s="288"/>
      <c r="G102" s="288"/>
      <c r="H102" s="288"/>
      <c r="I102" s="288"/>
      <c r="J102" s="288"/>
      <c r="K102" s="288"/>
      <c r="L102" s="54"/>
      <c r="M102" s="135"/>
      <c r="N102" s="55"/>
    </row>
    <row r="103" spans="1:14" ht="5.45" customHeight="1" thickBot="1" x14ac:dyDescent="0.25">
      <c r="A103" s="194"/>
      <c r="B103" s="194"/>
      <c r="C103" s="194"/>
      <c r="D103" s="194"/>
      <c r="E103" s="194"/>
      <c r="F103" s="194"/>
      <c r="G103" s="194"/>
      <c r="H103" s="194"/>
      <c r="I103" s="194"/>
      <c r="J103" s="194"/>
      <c r="K103" s="194"/>
      <c r="L103" s="194"/>
      <c r="N103" s="61"/>
    </row>
    <row r="104" spans="1:14" ht="18" customHeight="1" thickBot="1" x14ac:dyDescent="0.25">
      <c r="A104" s="163" t="s">
        <v>44</v>
      </c>
      <c r="B104" s="164"/>
      <c r="C104" s="164"/>
      <c r="D104" s="164"/>
      <c r="E104" s="164"/>
      <c r="F104" s="164"/>
      <c r="G104" s="164"/>
      <c r="H104" s="164"/>
      <c r="I104" s="164"/>
      <c r="J104" s="164"/>
      <c r="K104" s="164"/>
      <c r="L104" s="165"/>
    </row>
    <row r="105" spans="1:14" ht="15.6" customHeight="1" x14ac:dyDescent="0.2">
      <c r="A105" s="291"/>
      <c r="B105" s="292"/>
      <c r="C105" s="292"/>
      <c r="D105" s="292"/>
      <c r="E105" s="293"/>
      <c r="F105" s="106" t="s">
        <v>3</v>
      </c>
      <c r="G105" s="282">
        <v>0</v>
      </c>
      <c r="H105" s="283"/>
      <c r="I105" s="66" t="s">
        <v>50</v>
      </c>
      <c r="J105" s="37">
        <v>0</v>
      </c>
      <c r="K105" s="38">
        <f>G105*J105</f>
        <v>0</v>
      </c>
      <c r="L105" s="10"/>
    </row>
    <row r="106" spans="1:14" ht="15.6" customHeight="1" thickBot="1" x14ac:dyDescent="0.25">
      <c r="A106" s="294"/>
      <c r="B106" s="295"/>
      <c r="C106" s="295"/>
      <c r="D106" s="295"/>
      <c r="E106" s="296"/>
      <c r="F106" s="59" t="s">
        <v>3</v>
      </c>
      <c r="G106" s="305">
        <v>0</v>
      </c>
      <c r="H106" s="306"/>
      <c r="I106" s="67" t="s">
        <v>50</v>
      </c>
      <c r="J106" s="39">
        <v>0</v>
      </c>
      <c r="K106" s="40">
        <f>G106*J106</f>
        <v>0</v>
      </c>
      <c r="L106" s="11"/>
    </row>
    <row r="107" spans="1:14" ht="5.45" customHeight="1" thickBot="1" x14ac:dyDescent="0.25">
      <c r="A107" s="286"/>
      <c r="B107" s="286"/>
      <c r="C107" s="286"/>
      <c r="D107" s="286"/>
      <c r="E107" s="286"/>
      <c r="F107" s="286"/>
      <c r="G107" s="286"/>
      <c r="H107" s="286"/>
      <c r="I107" s="286"/>
      <c r="J107" s="286"/>
      <c r="K107" s="286"/>
      <c r="L107" s="286"/>
      <c r="N107" s="61"/>
    </row>
    <row r="108" spans="1:14" ht="16.5" customHeight="1" thickBot="1" x14ac:dyDescent="0.25">
      <c r="A108" s="232" t="s">
        <v>106</v>
      </c>
      <c r="B108" s="233"/>
      <c r="C108" s="233"/>
      <c r="D108" s="233"/>
      <c r="E108" s="233"/>
      <c r="F108" s="233"/>
      <c r="G108" s="233"/>
      <c r="H108" s="233"/>
      <c r="I108" s="233"/>
      <c r="J108" s="233"/>
      <c r="K108" s="233"/>
      <c r="L108" s="234"/>
    </row>
    <row r="109" spans="1:14" ht="30.75" customHeight="1" thickBot="1" x14ac:dyDescent="0.25">
      <c r="A109" s="236" t="s">
        <v>17</v>
      </c>
      <c r="B109" s="237"/>
      <c r="C109" s="237"/>
      <c r="D109" s="237"/>
      <c r="E109" s="216">
        <f>K21+K22+K35+K42+K45+K52+K71+K86+K91+K94+K105+K106</f>
        <v>0</v>
      </c>
      <c r="F109" s="217"/>
      <c r="G109" s="235"/>
      <c r="H109" s="235"/>
      <c r="I109" s="235"/>
      <c r="J109" s="64" t="e">
        <f>K109/E109</f>
        <v>#DIV/0!</v>
      </c>
      <c r="K109" s="91">
        <v>0</v>
      </c>
      <c r="L109" s="33"/>
    </row>
    <row r="110" spans="1:14" ht="5.45" customHeight="1" thickBot="1" x14ac:dyDescent="0.25">
      <c r="A110" s="194"/>
      <c r="B110" s="194"/>
      <c r="C110" s="194"/>
      <c r="D110" s="194"/>
      <c r="E110" s="194"/>
      <c r="F110" s="194"/>
      <c r="G110" s="194"/>
      <c r="H110" s="194"/>
      <c r="I110" s="194"/>
      <c r="J110" s="194"/>
      <c r="K110" s="194"/>
      <c r="L110" s="194"/>
      <c r="N110" s="74"/>
    </row>
    <row r="111" spans="1:14" ht="15.75" customHeight="1" thickBot="1" x14ac:dyDescent="0.25">
      <c r="A111" s="232" t="s">
        <v>68</v>
      </c>
      <c r="B111" s="233"/>
      <c r="C111" s="233"/>
      <c r="D111" s="233"/>
      <c r="E111" s="233"/>
      <c r="F111" s="233"/>
      <c r="G111" s="233"/>
      <c r="H111" s="233"/>
      <c r="I111" s="233"/>
      <c r="J111" s="233"/>
      <c r="K111" s="233"/>
      <c r="L111" s="234"/>
      <c r="N111" s="74"/>
    </row>
    <row r="112" spans="1:14" s="35" customFormat="1" ht="18" customHeight="1" thickBot="1" x14ac:dyDescent="0.25">
      <c r="A112" s="238" t="s">
        <v>22</v>
      </c>
      <c r="B112" s="239"/>
      <c r="C112" s="239"/>
      <c r="D112" s="239"/>
      <c r="E112" s="239"/>
      <c r="F112" s="239"/>
      <c r="G112" s="240" t="s">
        <v>21</v>
      </c>
      <c r="H112" s="240"/>
      <c r="I112" s="239"/>
      <c r="J112" s="41" t="s">
        <v>20</v>
      </c>
      <c r="K112" s="91">
        <v>0</v>
      </c>
      <c r="L112" s="34"/>
      <c r="M112" s="136"/>
      <c r="N112" s="36"/>
    </row>
    <row r="113" spans="1:16" ht="5.45" customHeight="1" thickBot="1" x14ac:dyDescent="0.25">
      <c r="A113" s="72"/>
      <c r="B113" s="72"/>
      <c r="C113" s="72"/>
      <c r="D113" s="72"/>
      <c r="E113" s="72"/>
      <c r="F113" s="72"/>
      <c r="G113" s="72"/>
      <c r="H113" s="105"/>
      <c r="I113" s="72"/>
      <c r="J113" s="72"/>
      <c r="K113" s="72"/>
      <c r="L113" s="72"/>
      <c r="N113" s="74"/>
    </row>
    <row r="114" spans="1:16" ht="22.5" customHeight="1" x14ac:dyDescent="0.2">
      <c r="A114" s="163" t="s">
        <v>107</v>
      </c>
      <c r="B114" s="164"/>
      <c r="C114" s="164"/>
      <c r="D114" s="164"/>
      <c r="E114" s="164"/>
      <c r="F114" s="164"/>
      <c r="G114" s="164"/>
      <c r="H114" s="164"/>
      <c r="I114" s="164"/>
      <c r="J114" s="164"/>
      <c r="K114" s="164"/>
      <c r="L114" s="165"/>
      <c r="N114" s="139"/>
    </row>
    <row r="115" spans="1:16" ht="8.25" customHeight="1" thickBot="1" x14ac:dyDescent="0.2">
      <c r="A115" s="242"/>
      <c r="B115" s="242"/>
      <c r="C115" s="242"/>
      <c r="D115" s="242"/>
      <c r="E115" s="242"/>
      <c r="F115" s="245"/>
      <c r="G115" s="245"/>
      <c r="H115" s="245"/>
      <c r="I115" s="245"/>
      <c r="J115" s="70"/>
      <c r="K115" s="140"/>
      <c r="L115" s="10"/>
      <c r="N115" s="139"/>
    </row>
    <row r="116" spans="1:16" ht="21.75" customHeight="1" thickBot="1" x14ac:dyDescent="0.25">
      <c r="A116" s="291"/>
      <c r="B116" s="292"/>
      <c r="C116" s="292"/>
      <c r="D116" s="292"/>
      <c r="E116" s="293"/>
      <c r="F116" s="138" t="s">
        <v>99</v>
      </c>
      <c r="G116" s="141">
        <v>0</v>
      </c>
      <c r="H116" s="243" t="s">
        <v>98</v>
      </c>
      <c r="I116" s="244"/>
      <c r="J116" s="37">
        <v>0</v>
      </c>
      <c r="K116" s="38">
        <f>J116*$J$16</f>
        <v>0</v>
      </c>
      <c r="L116" s="10"/>
      <c r="M116" s="279" t="s">
        <v>108</v>
      </c>
      <c r="N116" s="139"/>
    </row>
    <row r="117" spans="1:16" ht="21.75" customHeight="1" thickBot="1" x14ac:dyDescent="0.25">
      <c r="A117" s="294"/>
      <c r="B117" s="295"/>
      <c r="C117" s="295"/>
      <c r="D117" s="295"/>
      <c r="E117" s="296"/>
      <c r="F117" s="138" t="s">
        <v>99</v>
      </c>
      <c r="G117" s="142">
        <v>0</v>
      </c>
      <c r="H117" s="243" t="s">
        <v>98</v>
      </c>
      <c r="I117" s="244"/>
      <c r="J117" s="39">
        <v>0</v>
      </c>
      <c r="K117" s="38">
        <f>J117*$J$16</f>
        <v>0</v>
      </c>
      <c r="L117" s="11"/>
      <c r="M117" s="279"/>
      <c r="N117" s="139"/>
    </row>
    <row r="118" spans="1:16" ht="7.5" customHeight="1" thickBot="1" x14ac:dyDescent="0.25">
      <c r="A118" s="241"/>
      <c r="B118" s="241"/>
      <c r="C118" s="241"/>
      <c r="D118" s="241"/>
      <c r="E118" s="241"/>
      <c r="F118" s="241"/>
      <c r="G118" s="241"/>
      <c r="H118" s="241"/>
      <c r="I118" s="241"/>
      <c r="J118" s="241"/>
      <c r="K118" s="241"/>
      <c r="L118" s="241"/>
      <c r="N118" s="137"/>
    </row>
    <row r="119" spans="1:16" ht="15" customHeight="1" thickBot="1" x14ac:dyDescent="0.25">
      <c r="A119" s="218" t="s">
        <v>45</v>
      </c>
      <c r="B119" s="219"/>
      <c r="C119" s="219"/>
      <c r="D119" s="219"/>
      <c r="E119" s="219"/>
      <c r="F119" s="219"/>
      <c r="G119" s="219"/>
      <c r="H119" s="219"/>
      <c r="I119" s="219"/>
      <c r="J119" s="220"/>
      <c r="K119" s="221">
        <f>$E$109+$K$109-$K$112+K116+K117</f>
        <v>0</v>
      </c>
      <c r="L119" s="222"/>
    </row>
    <row r="120" spans="1:16" ht="3" customHeight="1" thickBot="1" x14ac:dyDescent="0.25">
      <c r="A120" s="194"/>
      <c r="B120" s="194"/>
      <c r="C120" s="194"/>
      <c r="D120" s="194"/>
      <c r="E120" s="194"/>
      <c r="F120" s="194"/>
      <c r="G120" s="194"/>
      <c r="H120" s="194"/>
      <c r="I120" s="194"/>
      <c r="J120" s="194"/>
      <c r="K120" s="194"/>
      <c r="L120" s="194"/>
      <c r="N120" s="61"/>
    </row>
    <row r="121" spans="1:16" ht="19.149999999999999" customHeight="1" thickBot="1" x14ac:dyDescent="0.25">
      <c r="A121" s="223" t="s">
        <v>46</v>
      </c>
      <c r="B121" s="224"/>
      <c r="C121" s="224"/>
      <c r="D121" s="224"/>
      <c r="E121" s="224"/>
      <c r="F121" s="224"/>
      <c r="G121" s="224"/>
      <c r="H121" s="224"/>
      <c r="I121" s="224"/>
      <c r="J121" s="225"/>
      <c r="K121" s="226" t="e">
        <f>ROUND(($K$119/$J$16/$G$12),2)</f>
        <v>#DIV/0!</v>
      </c>
      <c r="L121" s="227"/>
      <c r="P121" s="42"/>
    </row>
    <row r="122" spans="1:16" ht="3.6" hidden="1" customHeight="1" x14ac:dyDescent="0.2">
      <c r="A122" s="228"/>
      <c r="B122" s="229"/>
      <c r="C122" s="229"/>
      <c r="D122" s="229"/>
      <c r="E122" s="229"/>
      <c r="F122" s="229"/>
      <c r="G122" s="229"/>
      <c r="H122" s="229"/>
      <c r="I122" s="229"/>
      <c r="J122" s="229"/>
      <c r="K122" s="230"/>
      <c r="L122" s="231"/>
    </row>
    <row r="123" spans="1:16" ht="21.75" customHeight="1" thickBot="1" x14ac:dyDescent="0.25">
      <c r="A123" s="211" t="s">
        <v>63</v>
      </c>
      <c r="B123" s="212"/>
      <c r="C123" s="212"/>
      <c r="D123" s="212"/>
      <c r="E123" s="212"/>
      <c r="F123" s="212"/>
      <c r="G123" s="212"/>
      <c r="H123" s="212"/>
      <c r="I123" s="212"/>
      <c r="J123" s="213"/>
      <c r="K123" s="214" t="e">
        <f>$K$121*$G$12</f>
        <v>#DIV/0!</v>
      </c>
      <c r="L123" s="215"/>
    </row>
    <row r="124" spans="1:16" ht="10.5" customHeight="1" x14ac:dyDescent="0.2">
      <c r="A124" s="1"/>
    </row>
    <row r="125" spans="1:16" ht="10.15" customHeight="1" x14ac:dyDescent="0.2">
      <c r="A125" s="2"/>
    </row>
    <row r="126" spans="1:16" ht="7.15" customHeight="1" x14ac:dyDescent="0.2">
      <c r="A126" s="3"/>
    </row>
  </sheetData>
  <mergeCells count="194">
    <mergeCell ref="M9:M10"/>
    <mergeCell ref="M88:M90"/>
    <mergeCell ref="M56:M57"/>
    <mergeCell ref="M48:M49"/>
    <mergeCell ref="A30:E30"/>
    <mergeCell ref="G61:I61"/>
    <mergeCell ref="G62:I62"/>
    <mergeCell ref="I38:K38"/>
    <mergeCell ref="A39:F39"/>
    <mergeCell ref="A78:K78"/>
    <mergeCell ref="D75:F75"/>
    <mergeCell ref="D77:F77"/>
    <mergeCell ref="I32:K32"/>
    <mergeCell ref="A32:F32"/>
    <mergeCell ref="A48:E48"/>
    <mergeCell ref="A29:E29"/>
    <mergeCell ref="A28:E28"/>
    <mergeCell ref="A31:E31"/>
    <mergeCell ref="G77:H77"/>
    <mergeCell ref="A105:E105"/>
    <mergeCell ref="A106:E106"/>
    <mergeCell ref="G105:H105"/>
    <mergeCell ref="G106:H106"/>
    <mergeCell ref="A75:C77"/>
    <mergeCell ref="A53:L53"/>
    <mergeCell ref="A33:E33"/>
    <mergeCell ref="A69:D69"/>
    <mergeCell ref="A70:D70"/>
    <mergeCell ref="A68:D68"/>
    <mergeCell ref="A41:D41"/>
    <mergeCell ref="A34:F34"/>
    <mergeCell ref="G34:J34"/>
    <mergeCell ref="A51:F51"/>
    <mergeCell ref="A50:D50"/>
    <mergeCell ref="J41:K41"/>
    <mergeCell ref="J44:K44"/>
    <mergeCell ref="G76:I76"/>
    <mergeCell ref="G33:H33"/>
    <mergeCell ref="G38:H38"/>
    <mergeCell ref="G39:H39"/>
    <mergeCell ref="G42:H42"/>
    <mergeCell ref="G48:H48"/>
    <mergeCell ref="G49:H49"/>
    <mergeCell ref="G50:H50"/>
    <mergeCell ref="G75:H75"/>
    <mergeCell ref="M116:M117"/>
    <mergeCell ref="H117:I117"/>
    <mergeCell ref="G79:H79"/>
    <mergeCell ref="G81:H81"/>
    <mergeCell ref="G83:H83"/>
    <mergeCell ref="G84:H84"/>
    <mergeCell ref="G85:H85"/>
    <mergeCell ref="G80:I80"/>
    <mergeCell ref="G89:H89"/>
    <mergeCell ref="G90:H90"/>
    <mergeCell ref="A108:L108"/>
    <mergeCell ref="A104:L104"/>
    <mergeCell ref="A103:L103"/>
    <mergeCell ref="A107:L107"/>
    <mergeCell ref="A97:K97"/>
    <mergeCell ref="A98:K98"/>
    <mergeCell ref="A100:K100"/>
    <mergeCell ref="A99:K99"/>
    <mergeCell ref="A101:K101"/>
    <mergeCell ref="A102:K102"/>
    <mergeCell ref="A93:L93"/>
    <mergeCell ref="A79:C81"/>
    <mergeCell ref="A114:L114"/>
    <mergeCell ref="A116:E116"/>
    <mergeCell ref="H8:I8"/>
    <mergeCell ref="A8:F9"/>
    <mergeCell ref="G8:G9"/>
    <mergeCell ref="J8:J9"/>
    <mergeCell ref="K8:K9"/>
    <mergeCell ref="G21:H21"/>
    <mergeCell ref="G22:H22"/>
    <mergeCell ref="G26:H26"/>
    <mergeCell ref="G27:H27"/>
    <mergeCell ref="A17:L17"/>
    <mergeCell ref="A18:L18"/>
    <mergeCell ref="A26:E26"/>
    <mergeCell ref="A24:L24"/>
    <mergeCell ref="G16:I16"/>
    <mergeCell ref="A14:E14"/>
    <mergeCell ref="A16:E16"/>
    <mergeCell ref="A13:E13"/>
    <mergeCell ref="A15:K15"/>
    <mergeCell ref="A21:C21"/>
    <mergeCell ref="A20:L20"/>
    <mergeCell ref="A25:I25"/>
    <mergeCell ref="A27:E27"/>
    <mergeCell ref="M5:M6"/>
    <mergeCell ref="F45:I45"/>
    <mergeCell ref="A110:L110"/>
    <mergeCell ref="A120:L120"/>
    <mergeCell ref="A1:L1"/>
    <mergeCell ref="A84:C84"/>
    <mergeCell ref="A85:C85"/>
    <mergeCell ref="A88:L88"/>
    <mergeCell ref="A89:C89"/>
    <mergeCell ref="A90:C90"/>
    <mergeCell ref="A92:L92"/>
    <mergeCell ref="A91:J91"/>
    <mergeCell ref="K5:L5"/>
    <mergeCell ref="A10:E10"/>
    <mergeCell ref="A11:E11"/>
    <mergeCell ref="A12:E12"/>
    <mergeCell ref="A2:L2"/>
    <mergeCell ref="A3:L3"/>
    <mergeCell ref="A4:G4"/>
    <mergeCell ref="G5:J5"/>
    <mergeCell ref="A5:F5"/>
    <mergeCell ref="A61:E61"/>
    <mergeCell ref="A62:E62"/>
    <mergeCell ref="A7:L7"/>
    <mergeCell ref="A123:J123"/>
    <mergeCell ref="K123:L123"/>
    <mergeCell ref="E109:F109"/>
    <mergeCell ref="A119:J119"/>
    <mergeCell ref="K119:L119"/>
    <mergeCell ref="A121:J121"/>
    <mergeCell ref="K121:L121"/>
    <mergeCell ref="A122:J122"/>
    <mergeCell ref="K122:L122"/>
    <mergeCell ref="A111:L111"/>
    <mergeCell ref="G109:I109"/>
    <mergeCell ref="A109:D109"/>
    <mergeCell ref="A112:F112"/>
    <mergeCell ref="G112:I112"/>
    <mergeCell ref="A118:L118"/>
    <mergeCell ref="A115:E115"/>
    <mergeCell ref="H116:I116"/>
    <mergeCell ref="F115:I115"/>
    <mergeCell ref="A117:E117"/>
    <mergeCell ref="A37:L37"/>
    <mergeCell ref="E42:F42"/>
    <mergeCell ref="A43:K43"/>
    <mergeCell ref="A44:D44"/>
    <mergeCell ref="E44:I44"/>
    <mergeCell ref="E41:I41"/>
    <mergeCell ref="G28:H28"/>
    <mergeCell ref="G29:H29"/>
    <mergeCell ref="G30:H30"/>
    <mergeCell ref="G31:H31"/>
    <mergeCell ref="G32:H32"/>
    <mergeCell ref="B42:D42"/>
    <mergeCell ref="B45:D45"/>
    <mergeCell ref="A35:F35"/>
    <mergeCell ref="A38:F38"/>
    <mergeCell ref="A40:K40"/>
    <mergeCell ref="A96:K96"/>
    <mergeCell ref="G94:J94"/>
    <mergeCell ref="A94:F94"/>
    <mergeCell ref="G58:I58"/>
    <mergeCell ref="G59:I59"/>
    <mergeCell ref="G60:I60"/>
    <mergeCell ref="G63:I63"/>
    <mergeCell ref="G64:I64"/>
    <mergeCell ref="G65:I65"/>
    <mergeCell ref="A95:J95"/>
    <mergeCell ref="A73:L73"/>
    <mergeCell ref="A87:L87"/>
    <mergeCell ref="A71:J71"/>
    <mergeCell ref="G66:I66"/>
    <mergeCell ref="G67:I67"/>
    <mergeCell ref="G68:I68"/>
    <mergeCell ref="G69:I69"/>
    <mergeCell ref="G70:I70"/>
    <mergeCell ref="A86:J86"/>
    <mergeCell ref="D79:F79"/>
    <mergeCell ref="M24:M26"/>
    <mergeCell ref="D81:F81"/>
    <mergeCell ref="A83:C83"/>
    <mergeCell ref="A82:K82"/>
    <mergeCell ref="A72:J72"/>
    <mergeCell ref="A52:J52"/>
    <mergeCell ref="A22:C22"/>
    <mergeCell ref="A47:L47"/>
    <mergeCell ref="A74:L74"/>
    <mergeCell ref="G57:I57"/>
    <mergeCell ref="G55:I55"/>
    <mergeCell ref="A54:L54"/>
    <mergeCell ref="A49:D49"/>
    <mergeCell ref="A57:E57"/>
    <mergeCell ref="G51:J51"/>
    <mergeCell ref="F56:I56"/>
    <mergeCell ref="A58:E58"/>
    <mergeCell ref="A59:E59"/>
    <mergeCell ref="A64:E64"/>
    <mergeCell ref="A60:E60"/>
    <mergeCell ref="A63:E63"/>
    <mergeCell ref="A65:E65"/>
    <mergeCell ref="A66:E66"/>
    <mergeCell ref="A67:E67"/>
  </mergeCells>
  <pageMargins left="0.62992125984251968" right="3.937007874015748E-2" top="0.15748031496062992" bottom="0.15748031496062992" header="0.31496062992125984" footer="0.31496062992125984"/>
  <pageSetup paperSize="9" scale="83" fitToWidth="2" fitToHeight="2" orientation="portrait" r:id="rId1"/>
  <headerFooter>
    <oddFooter xml:space="preserve">&amp;C
&amp;"Arial,Standard"&amp;8Vordruck_Musterkalkulation_Stand 10/2019&amp;R
</oddFooter>
  </headerFooter>
  <rowBreaks count="1" manualBreakCount="1">
    <brk id="53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Table 1</vt:lpstr>
      <vt:lpstr>'Table 1'!Druckbereich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Dahms Kerstin</dc:creator>
  <cp:lastModifiedBy>FreckmanB001</cp:lastModifiedBy>
  <cp:lastPrinted>2019-10-14T10:20:14Z</cp:lastPrinted>
  <dcterms:created xsi:type="dcterms:W3CDTF">2016-02-18T08:40:19Z</dcterms:created>
  <dcterms:modified xsi:type="dcterms:W3CDTF">2019-10-14T10:20:40Z</dcterms:modified>
</cp:coreProperties>
</file>