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_AZAV Beratung\0 Eigene webs WP-up170317\Änderungsverlauf ab 2019\19-09-29 Download Kalk Weisg MAT\"/>
    </mc:Choice>
  </mc:AlternateContent>
  <bookViews>
    <workbookView xWindow="120" yWindow="12" windowWidth="18960" windowHeight="11328"/>
  </bookViews>
  <sheets>
    <sheet name="Hinweise" sheetId="3" r:id="rId1"/>
    <sheet name="Kalkulation" sheetId="1" r:id="rId2"/>
    <sheet name="Nebenrechnungen" sheetId="2" r:id="rId3"/>
  </sheets>
  <definedNames>
    <definedName name="_xlnm.Print_Area" localSheetId="1">Kalkulation!$A$1:$K$108</definedName>
  </definedNames>
  <calcPr calcId="152511"/>
</workbook>
</file>

<file path=xl/calcChain.xml><?xml version="1.0" encoding="utf-8"?>
<calcChain xmlns="http://schemas.openxmlformats.org/spreadsheetml/2006/main">
  <c r="J76" i="1" l="1"/>
  <c r="G28" i="1"/>
  <c r="K29" i="1" s="1"/>
  <c r="J77" i="1"/>
  <c r="J50" i="1"/>
  <c r="J60" i="1"/>
  <c r="J55" i="1"/>
  <c r="J53" i="1"/>
  <c r="J52" i="1"/>
  <c r="J51" i="1"/>
  <c r="J49" i="1"/>
  <c r="J48" i="1"/>
  <c r="J47" i="1"/>
  <c r="J46" i="1"/>
  <c r="J56" i="1" s="1"/>
  <c r="J39" i="1"/>
  <c r="J14" i="1"/>
  <c r="I35" i="1" s="1"/>
  <c r="J34" i="1"/>
  <c r="J26" i="1"/>
  <c r="J25" i="1"/>
  <c r="I34" i="1" l="1"/>
  <c r="J78" i="1" l="1"/>
  <c r="E76" i="1"/>
  <c r="J79" i="1" l="1"/>
  <c r="J16" i="1"/>
  <c r="J110" i="1" l="1"/>
  <c r="J84" i="1" l="1"/>
  <c r="J73" i="1" l="1"/>
  <c r="J90" i="1"/>
  <c r="J41" i="1"/>
  <c r="J42" i="1" l="1"/>
  <c r="J40" i="1"/>
  <c r="J43" i="1" s="1"/>
  <c r="J72" i="1"/>
  <c r="J24" i="1" l="1"/>
  <c r="J29" i="1" l="1"/>
  <c r="J35" i="1" l="1"/>
  <c r="J36" i="1" s="1"/>
  <c r="J67" i="1"/>
  <c r="J71" i="1" l="1"/>
  <c r="J85" i="1" l="1"/>
  <c r="J86" i="1"/>
  <c r="J92" i="1"/>
  <c r="J91" i="1"/>
  <c r="J89" i="1"/>
  <c r="J88" i="1"/>
  <c r="J87" i="1"/>
  <c r="J66" i="1"/>
  <c r="J68" i="1" s="1"/>
  <c r="J63" i="1"/>
  <c r="J93" i="1" l="1"/>
  <c r="J27" i="1"/>
  <c r="J30" i="1" s="1"/>
  <c r="J95" i="1" l="1"/>
  <c r="E98" i="1" l="1"/>
  <c r="J98" i="1" s="1"/>
  <c r="E99" i="1" l="1"/>
  <c r="J99" i="1" s="1"/>
  <c r="J101" i="1" s="1"/>
  <c r="K36" i="1" l="1"/>
  <c r="K68" i="1"/>
  <c r="J106" i="1"/>
  <c r="L106" i="1" s="1"/>
  <c r="K56" i="1"/>
  <c r="K30" i="1"/>
  <c r="K93" i="1"/>
  <c r="K79" i="1"/>
  <c r="K43" i="1"/>
  <c r="J108" i="1" l="1"/>
</calcChain>
</file>

<file path=xl/comments1.xml><?xml version="1.0" encoding="utf-8"?>
<comments xmlns="http://schemas.openxmlformats.org/spreadsheetml/2006/main">
  <authors>
    <author>No</author>
  </authors>
  <commentList>
    <comment ref="C7" authorId="0" shapeId="0">
      <text>
        <r>
          <rPr>
            <sz val="8"/>
            <color indexed="81"/>
            <rFont val="Segoe UI"/>
            <family val="2"/>
          </rPr>
          <t>siehe Vertrag über die Maßnahmezulassung</t>
        </r>
      </text>
    </comment>
    <comment ref="A22" authorId="0" shapeId="0">
      <text>
        <r>
          <rPr>
            <b/>
            <sz val="9"/>
            <color indexed="81"/>
            <rFont val="Segoe UI"/>
            <family val="2"/>
          </rPr>
          <t>Die Kosten der Lehrgangsleitung gehören zu den Gemeinkosten</t>
        </r>
      </text>
    </comment>
    <comment ref="K29" authorId="0" shapeId="0">
      <text>
        <r>
          <rPr>
            <sz val="9"/>
            <color indexed="81"/>
            <rFont val="Segoe UI"/>
            <family val="2"/>
          </rPr>
          <t>% von Summe aller UE</t>
        </r>
      </text>
    </comment>
    <comment ref="I34" authorId="0" shapeId="0">
      <text>
        <r>
          <rPr>
            <sz val="8"/>
            <color indexed="81"/>
            <rFont val="Segoe UI"/>
            <family val="2"/>
          </rPr>
          <t>entspricht einem Prozentsatz von</t>
        </r>
      </text>
    </comment>
    <comment ref="A38" authorId="0" shapeId="0">
      <text>
        <r>
          <rPr>
            <sz val="9"/>
            <color indexed="81"/>
            <rFont val="Segoe UI"/>
            <family val="2"/>
          </rPr>
          <t>nur Schulungsräume, Werkstätten</t>
        </r>
      </text>
    </comment>
    <comment ref="A77" authorId="0" shapeId="0">
      <text>
        <r>
          <rPr>
            <sz val="9"/>
            <color indexed="81"/>
            <rFont val="Segoe UI"/>
            <family val="2"/>
          </rPr>
          <t>bitte beachten: die Zulassungskosten beziehen sich auf 3 Jahre!
bitte Nebenrechnung nutzen</t>
        </r>
      </text>
    </comment>
    <comment ref="J110" authorId="0" shapeId="0">
      <text>
        <r>
          <rPr>
            <sz val="9"/>
            <color indexed="81"/>
            <rFont val="Segoe UI"/>
            <family val="2"/>
          </rPr>
          <t>bitte in Zelle J6 eintragen</t>
        </r>
      </text>
    </comment>
  </commentList>
</comments>
</file>

<file path=xl/sharedStrings.xml><?xml version="1.0" encoding="utf-8"?>
<sst xmlns="http://schemas.openxmlformats.org/spreadsheetml/2006/main" count="166" uniqueCount="108">
  <si>
    <t>Kostenkalkulation</t>
  </si>
  <si>
    <t>Anzahl</t>
  </si>
  <si>
    <t>UE</t>
  </si>
  <si>
    <t xml:space="preserve">  UE insgesamt</t>
  </si>
  <si>
    <t>pro Maßnahme</t>
  </si>
  <si>
    <t>Einzelkosten Lehrkräfte</t>
  </si>
  <si>
    <t>Kosten für Schulungsunterlagen</t>
  </si>
  <si>
    <t xml:space="preserve">Kosten für Lehrbücher        </t>
  </si>
  <si>
    <t>Maschinen/ Geräte (Abschreibung)</t>
  </si>
  <si>
    <t>Betriebskosten für Ausbildungsmittel</t>
  </si>
  <si>
    <t>Arbeitskleidung lt. gesonderter Aufstellung</t>
  </si>
  <si>
    <t>Anzahl UE</t>
  </si>
  <si>
    <t>IHK/HWK-Prüfung</t>
  </si>
  <si>
    <t>Monate</t>
  </si>
  <si>
    <t xml:space="preserve">x </t>
  </si>
  <si>
    <r>
      <t>m</t>
    </r>
    <r>
      <rPr>
        <vertAlign val="superscript"/>
        <sz val="8"/>
        <color rgb="FF000000"/>
        <rFont val="Arial"/>
        <family val="2"/>
      </rPr>
      <t>2</t>
    </r>
  </si>
  <si>
    <t>Personalkosten (Buchhaltung, Verwaltung, Controlling)</t>
  </si>
  <si>
    <t>Werbung/ Marketing</t>
  </si>
  <si>
    <t>x</t>
  </si>
  <si>
    <t>Gesamtkosten</t>
  </si>
  <si>
    <t>Raumkosten Verwaltung
incl. Betriebs-/Nebenkosten</t>
  </si>
  <si>
    <t>Abgabe, Versicherungen, Beiträge, Gebühren</t>
  </si>
  <si>
    <t>Abschreibungskosten Geräte -Verwaltung</t>
  </si>
  <si>
    <t>TN</t>
  </si>
  <si>
    <t xml:space="preserve">Träger: </t>
  </si>
  <si>
    <t>Bildungsziel/Titel der Maßnahme:</t>
  </si>
  <si>
    <r>
      <t xml:space="preserve">Theoretische Unterrichtsstunden (UE/a, 45 Minuten)                                                                                                    </t>
    </r>
    <r>
      <rPr>
        <i/>
        <sz val="8"/>
        <rFont val="Arial"/>
        <family val="2"/>
      </rPr>
      <t xml:space="preserve">
</t>
    </r>
    <r>
      <rPr>
        <sz val="8"/>
        <rFont val="Arial"/>
        <family val="2"/>
      </rPr>
      <t xml:space="preserve"> </t>
    </r>
  </si>
  <si>
    <r>
      <t xml:space="preserve">Theoretische Unterrichtsstunden (UE/a, 45 Minuten)                                                                                                    </t>
    </r>
    <r>
      <rPr>
        <i/>
        <sz val="8"/>
        <rFont val="Arial"/>
        <family val="2"/>
      </rPr>
      <t/>
    </r>
  </si>
  <si>
    <t>Lernmittel lt. gesonderter Aufstellung</t>
  </si>
  <si>
    <t>Verbrauchsmaterial</t>
  </si>
  <si>
    <t>Personalkosten Praktikumsbetreuung</t>
  </si>
  <si>
    <t>Angaben zur Maßnahme</t>
  </si>
  <si>
    <t>in %</t>
  </si>
  <si>
    <t>-</t>
  </si>
  <si>
    <t>insgesamt</t>
  </si>
  <si>
    <t xml:space="preserve">Unterrichtsstunden Summe           </t>
  </si>
  <si>
    <r>
      <rPr>
        <b/>
        <u/>
        <sz val="8"/>
        <color rgb="FF000000"/>
        <rFont val="Arial"/>
        <family val="2"/>
      </rPr>
      <t>Gewinn</t>
    </r>
    <r>
      <rPr>
        <sz val="8"/>
        <color rgb="FF000000"/>
        <rFont val="Arial"/>
        <family val="2"/>
      </rPr>
      <t xml:space="preserve"> anteilig vom Gesamtumsatz der Maßnahme</t>
    </r>
  </si>
  <si>
    <r>
      <t xml:space="preserve">Gemeinkostenaufschlag  </t>
    </r>
    <r>
      <rPr>
        <sz val="8"/>
        <rFont val="Arial"/>
        <family val="2"/>
      </rPr>
      <t>(Ansatz: in % auf Summe aller Kosten)</t>
    </r>
  </si>
  <si>
    <r>
      <t>m</t>
    </r>
    <r>
      <rPr>
        <vertAlign val="superscript"/>
        <sz val="8"/>
        <color rgb="FF000000"/>
        <rFont val="Arial"/>
        <family val="2"/>
      </rPr>
      <t>2</t>
    </r>
    <r>
      <rPr>
        <sz val="11"/>
        <color theme="1"/>
        <rFont val="Calibri"/>
        <family val="2"/>
        <scheme val="minor"/>
      </rPr>
      <t/>
    </r>
  </si>
  <si>
    <t>Anteiliger Einsatz in der Maßnahme %</t>
  </si>
  <si>
    <t xml:space="preserve">Kostensatz pro Teilnehmer und Unterrichtsstunde </t>
  </si>
  <si>
    <t>Abzug Zuschüsse/ Fördermittel von Dritten /Erlöse (Gesamtmaßnahme)</t>
  </si>
  <si>
    <t>(Zeitraum angeben)</t>
  </si>
  <si>
    <t>Fachpraktische Unterrichtsstunden (UE/a, 45 Minuten) Wissensvermittlung</t>
  </si>
  <si>
    <t>Bitte nutzen Sie für die Nebenrechnungen das 2. Blatt</t>
  </si>
  <si>
    <t>B-DKS lt. Tabelle</t>
  </si>
  <si>
    <t>bitte eintragen</t>
  </si>
  <si>
    <t>Zwischensumme</t>
  </si>
  <si>
    <t>Gesamtkosten pro Teilnehmer</t>
  </si>
  <si>
    <t>Gesamt</t>
  </si>
  <si>
    <t>Fachpraktische Unterrichtsstunden (UE/a, 45 Minuten)</t>
  </si>
  <si>
    <t xml:space="preserve">Miete Theoretischer Unterricht (Schulungsraum)
</t>
  </si>
  <si>
    <t>Neben- und Betriebskosten (Unterrichtsräume) z.B. Reinigung</t>
  </si>
  <si>
    <t>Fachpraktischer Unterricht (Werkstätten und Übungsflächen)</t>
  </si>
  <si>
    <r>
      <t>Gemeinkostenaufschlag (ggf. pauschal in %   s. u. bei</t>
    </r>
    <r>
      <rPr>
        <b/>
        <sz val="8"/>
        <rFont val="Arial"/>
        <family val="2"/>
      </rPr>
      <t xml:space="preserve"> Nr. 10) einsetzen</t>
    </r>
  </si>
  <si>
    <t>BG-Versicherung Mitarbeiter</t>
  </si>
  <si>
    <t>Zwischensumme aller Kosten</t>
  </si>
  <si>
    <t>bdks</t>
  </si>
  <si>
    <t>satz</t>
  </si>
  <si>
    <r>
      <t xml:space="preserve">Systematikposition lt. KldB 2010: </t>
    </r>
    <r>
      <rPr>
        <sz val="8"/>
        <color rgb="FF000000"/>
        <rFont val="Arial"/>
        <family val="2"/>
      </rPr>
      <t>(nur FbW)</t>
    </r>
  </si>
  <si>
    <t>Vertragsnummer</t>
  </si>
  <si>
    <t xml:space="preserve">Praktikumsstunden, Anteile beim AG (Std./á 60 Minuten)      </t>
  </si>
  <si>
    <t xml:space="preserve">Gesamt (UE+Std.) der Maßnahme </t>
  </si>
  <si>
    <t>Wochen</t>
  </si>
  <si>
    <t>Gesamtdauer der Maßnahme in WOCHEN (bitte nur ganze Zahlen eintragen)</t>
  </si>
  <si>
    <t>Gesamtkosten
UE* €</t>
  </si>
  <si>
    <r>
      <rPr>
        <b/>
        <sz val="10"/>
        <color theme="4" tint="-0.249977111117893"/>
        <rFont val="Arial"/>
        <family val="2"/>
      </rPr>
      <t xml:space="preserve">Lehrgangskosten                                                                                                     </t>
    </r>
    <r>
      <rPr>
        <i/>
        <sz val="10"/>
        <color theme="4" tint="-0.249977111117893"/>
        <rFont val="Arial"/>
        <family val="2"/>
      </rPr>
      <t xml:space="preserve">bitte die blau hinterlegten Felder ausfüllen
</t>
    </r>
  </si>
  <si>
    <r>
      <rPr>
        <b/>
        <u/>
        <sz val="9"/>
        <color rgb="FFFF0000"/>
        <rFont val="Arial"/>
        <family val="2"/>
      </rPr>
      <t>oder:</t>
    </r>
    <r>
      <rPr>
        <b/>
        <u/>
        <sz val="8"/>
        <rFont val="Arial"/>
        <family val="2"/>
      </rPr>
      <t xml:space="preserve"> Ansatz der VW-/ Gemeinkosten ggf. darunter:</t>
    </r>
  </si>
  <si>
    <t>als pauschaler Betrag</t>
  </si>
  <si>
    <t>falls nicht pauschal, 
können Sie hier Ihre Kosten angeben</t>
  </si>
  <si>
    <r>
      <t xml:space="preserve">1. Personalkosten zur </t>
    </r>
    <r>
      <rPr>
        <b/>
        <u/>
        <sz val="10"/>
        <color theme="4" tint="-0.249977111117893"/>
        <rFont val="Arial"/>
        <family val="2"/>
      </rPr>
      <t>Durchführung des Unterrichtes</t>
    </r>
  </si>
  <si>
    <t>s.u. bei Nr. 10</t>
  </si>
  <si>
    <t>Bitte machen Sie Angaben zur Nachvollziehbarkeit Ihrer Berechnungen</t>
  </si>
  <si>
    <t>bitte nur eine Zahl eintragen!</t>
  </si>
  <si>
    <r>
      <t xml:space="preserve">Geplante Teilnehmerzahl (kalkulierte Größe)        / </t>
    </r>
    <r>
      <rPr>
        <sz val="8"/>
        <color rgb="FF0070C0"/>
        <rFont val="Arial"/>
        <family val="2"/>
      </rPr>
      <t xml:space="preserve">Bei </t>
    </r>
    <r>
      <rPr>
        <b/>
        <u/>
        <sz val="8"/>
        <color rgb="FF0070C0"/>
        <rFont val="Arial"/>
        <family val="2"/>
      </rPr>
      <t>Einzelcoaching</t>
    </r>
    <r>
      <rPr>
        <sz val="8"/>
        <color rgb="FF0070C0"/>
        <rFont val="Arial"/>
        <family val="2"/>
      </rPr>
      <t xml:space="preserve"> bitte 1 Teilnehmer eintragen   </t>
    </r>
  </si>
  <si>
    <t>PC-Ausstattung der Teilnehmer (Abschreibung)</t>
  </si>
  <si>
    <t>Lizenzen (nur Teilnehmer-bezogene Kosten)</t>
  </si>
  <si>
    <r>
      <t xml:space="preserve">Reisekosten </t>
    </r>
    <r>
      <rPr>
        <u val="singleAccounting"/>
        <sz val="8"/>
        <rFont val="Arial"/>
        <family val="2"/>
      </rPr>
      <t xml:space="preserve">des </t>
    </r>
    <r>
      <rPr>
        <sz val="8"/>
        <rFont val="Arial"/>
        <family val="2"/>
      </rPr>
      <t>Personals für Praktikumsbetreuung</t>
    </r>
  </si>
  <si>
    <t>incl. Personalnebenkosten</t>
  </si>
  <si>
    <t>Bezugsgröße idR Teilnehmer; anderenfalls bitte angeben</t>
  </si>
  <si>
    <t xml:space="preserve">hier ohne BG-Beiträge für TN </t>
  </si>
  <si>
    <t>Hinweise</t>
  </si>
  <si>
    <r>
      <rPr>
        <b/>
        <sz val="8"/>
        <rFont val="Arial"/>
        <family val="2"/>
      </rPr>
      <t>Lehrgangsleitung</t>
    </r>
    <r>
      <rPr>
        <sz val="8"/>
        <rFont val="Arial"/>
        <family val="2"/>
      </rPr>
      <t xml:space="preserve"> (Maßnahmebetreuung, Teilnehmerbetreuung)</t>
    </r>
  </si>
  <si>
    <t>Summe</t>
  </si>
  <si>
    <t>Vor- u. Nachbereitung des Unterrichts</t>
  </si>
  <si>
    <t>Kosten Sozialpädagoge 
je UE</t>
  </si>
  <si>
    <t>Betreuer 1, 2</t>
  </si>
  <si>
    <t>nur trägerintern</t>
  </si>
  <si>
    <t>TN-Monate</t>
  </si>
  <si>
    <r>
      <rPr>
        <u val="singleAccounting"/>
        <sz val="8"/>
        <rFont val="Arial"/>
        <family val="2"/>
      </rPr>
      <t>anteilige</t>
    </r>
    <r>
      <rPr>
        <sz val="8"/>
        <rFont val="Arial"/>
        <family val="2"/>
      </rPr>
      <t xml:space="preserve"> Zulassungskosten der Maßnahme</t>
    </r>
  </si>
  <si>
    <t>Zerifizierung Träger (anteilig)</t>
  </si>
  <si>
    <t>Abschrebung für die Ausstattung des Schulungsraumes</t>
  </si>
  <si>
    <t>2. sozialpädagogische Betreuung</t>
  </si>
  <si>
    <t>3. Raumkosten, Miete (inkl. Betriebs- u. Nebenkosten)</t>
  </si>
  <si>
    <r>
      <t xml:space="preserve">4. Kosten für Ausbildungsmittel/technische Ausstattung
</t>
    </r>
    <r>
      <rPr>
        <sz val="8"/>
        <rFont val="Arial"/>
        <family val="2"/>
      </rPr>
      <t/>
    </r>
  </si>
  <si>
    <t xml:space="preserve">5. Notwendige Eignungsfeststellungen
</t>
  </si>
  <si>
    <t>6. Notwendige Arbeitskleidung</t>
  </si>
  <si>
    <t>7.Prüfungsgebühren</t>
  </si>
  <si>
    <t xml:space="preserve">8. Kosten für Praktikumsbetreuung
</t>
  </si>
  <si>
    <t xml:space="preserve">9. sonstige teilnehmerbezogene Kosten (anteilig)
</t>
  </si>
  <si>
    <t>10. Allgemeine Verwaltungskosten/Gemeinkosten</t>
  </si>
  <si>
    <t>11. Gewinn und Gemeinkostenzuschlag</t>
  </si>
  <si>
    <t>12. Zuschusse Dritter /Erlöse</t>
  </si>
  <si>
    <t>Anzahl in Wochen inkl. Ferien</t>
  </si>
  <si>
    <r>
      <t xml:space="preserve">bei Maßnahmen nach § 45, </t>
    </r>
    <r>
      <rPr>
        <b/>
        <sz val="8"/>
        <color rgb="FF000000"/>
        <rFont val="Arial"/>
        <family val="2"/>
      </rPr>
      <t>Ziel</t>
    </r>
    <r>
      <rPr>
        <sz val="8"/>
        <color rgb="FF000000"/>
        <rFont val="Arial"/>
        <family val="2"/>
      </rPr>
      <t>zuordnung 
eingeben (z.B. (Nr.) 1,2,4 oder 5)</t>
    </r>
  </si>
  <si>
    <t>BG-Beiträge für Teilnehmer                         Teilnehmer (s.o.)</t>
  </si>
  <si>
    <t>anteilige Kosten der Konzeptentwicklung (s. Nebenrechnung)</t>
  </si>
  <si>
    <r>
      <t xml:space="preserve">Eine Kalkulation ohne </t>
    </r>
    <r>
      <rPr>
        <b/>
        <u/>
        <sz val="12"/>
        <color rgb="FF000000"/>
        <rFont val="Arial"/>
        <family val="2"/>
      </rPr>
      <t>Nebenrechnung</t>
    </r>
    <r>
      <rPr>
        <b/>
        <sz val="12"/>
        <color rgb="FF000000"/>
        <rFont val="Arial"/>
        <family val="2"/>
      </rPr>
      <t xml:space="preserve"> führt zwangsläufig immer zur </t>
    </r>
    <r>
      <rPr>
        <b/>
        <u/>
        <sz val="12"/>
        <color rgb="FFFF0000"/>
        <rFont val="Arial"/>
        <family val="2"/>
      </rPr>
      <t xml:space="preserve">Verlängerung der Bearbeitungsdauer bei der Zulassung! </t>
    </r>
    <r>
      <rPr>
        <b/>
        <sz val="12"/>
        <color rgb="FF000000"/>
        <rFont val="Arial"/>
        <family val="2"/>
      </rPr>
      <t xml:space="preserve">
Tragen Sie bitte dazu bei, dass Ihre Brechnungen vom jeweiligen
Begutachter nachvollzogen werden können!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</si>
</sst>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##0;###0"/>
    <numFmt numFmtId="165" formatCode="_-* #,##0.00\ [$€-407]_-;\-* #,##0.00\ [$€-407]_-;_-* &quot;-&quot;??\ [$€-407]_-;_-@_-"/>
    <numFmt numFmtId="166" formatCode="0.0%"/>
    <numFmt numFmtId="167" formatCode="#,##0.00\ [$€-407];\-#,##0.00\ [$€-407]"/>
    <numFmt numFmtId="168" formatCode="&quot;Nr. &quot;@"/>
  </numFmts>
  <fonts count="3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i/>
      <sz val="8"/>
      <name val="Arial"/>
      <family val="2"/>
    </font>
    <font>
      <b/>
      <i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rgb="FF000000"/>
      <name val="Times New Roman"/>
      <family val="1"/>
    </font>
    <font>
      <vertAlign val="superscript"/>
      <sz val="8"/>
      <color rgb="FF000000"/>
      <name val="Arial"/>
      <family val="2"/>
    </font>
    <font>
      <b/>
      <u/>
      <sz val="8"/>
      <color rgb="FF000000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b/>
      <sz val="8"/>
      <color rgb="FFFF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8"/>
      <color rgb="FF009900"/>
      <name val="Arial"/>
      <family val="2"/>
    </font>
    <font>
      <b/>
      <sz val="8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10"/>
      <color rgb="FFFF0000"/>
      <name val="Arial"/>
      <family val="2"/>
    </font>
    <font>
      <sz val="10"/>
      <color theme="4" tint="-0.249977111117893"/>
      <name val="Arial"/>
      <family val="2"/>
    </font>
    <font>
      <i/>
      <sz val="10"/>
      <color theme="4" tint="-0.249977111117893"/>
      <name val="Arial"/>
      <family val="2"/>
    </font>
    <font>
      <sz val="9"/>
      <color indexed="81"/>
      <name val="Segoe UI"/>
      <family val="2"/>
    </font>
    <font>
      <sz val="8"/>
      <color indexed="81"/>
      <name val="Segoe UI"/>
      <family val="2"/>
    </font>
    <font>
      <b/>
      <u/>
      <sz val="9"/>
      <color rgb="FFFF0000"/>
      <name val="Arial"/>
      <family val="2"/>
    </font>
    <font>
      <b/>
      <sz val="9"/>
      <color indexed="81"/>
      <name val="Segoe UI"/>
      <family val="2"/>
    </font>
    <font>
      <b/>
      <u/>
      <sz val="10"/>
      <color theme="4" tint="-0.249977111117893"/>
      <name val="Arial"/>
      <family val="2"/>
    </font>
    <font>
      <sz val="8"/>
      <color rgb="FF0070C0"/>
      <name val="Arial"/>
      <family val="2"/>
    </font>
    <font>
      <b/>
      <u/>
      <sz val="8"/>
      <color rgb="FF0070C0"/>
      <name val="Arial"/>
      <family val="2"/>
    </font>
    <font>
      <u val="singleAccounting"/>
      <sz val="8"/>
      <name val="Arial"/>
      <family val="2"/>
    </font>
    <font>
      <sz val="8"/>
      <color rgb="FFFF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2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CCCCFF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rgb="FF0066C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66CC"/>
      </right>
      <top/>
      <bottom/>
      <diagonal/>
    </border>
    <border>
      <left style="thin">
        <color rgb="FF0066CC"/>
      </left>
      <right style="thin">
        <color rgb="FF0066CC"/>
      </right>
      <top style="thin">
        <color rgb="FF0066CC"/>
      </top>
      <bottom style="thin">
        <color rgb="FF0066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66CC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66CC"/>
      </right>
      <top/>
      <bottom style="medium">
        <color indexed="64"/>
      </bottom>
      <diagonal/>
    </border>
    <border>
      <left style="thin">
        <color rgb="FF0066CC"/>
      </left>
      <right style="thin">
        <color rgb="FF0066CC"/>
      </right>
      <top style="thin">
        <color rgb="FF0066CC"/>
      </top>
      <bottom style="medium">
        <color indexed="64"/>
      </bottom>
      <diagonal/>
    </border>
    <border>
      <left style="thin">
        <color rgb="FF0066CC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66CC"/>
      </left>
      <right style="thin">
        <color rgb="FF0066CC"/>
      </right>
      <top/>
      <bottom style="medium">
        <color indexed="64"/>
      </bottom>
      <diagonal/>
    </border>
    <border>
      <left style="thin">
        <color indexed="64"/>
      </left>
      <right style="thin">
        <color rgb="FF0066CC"/>
      </right>
      <top/>
      <bottom/>
      <diagonal/>
    </border>
    <border>
      <left/>
      <right/>
      <top style="thin">
        <color rgb="FF0066CC"/>
      </top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medium">
        <color theme="3" tint="0.39994506668294322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indexed="64"/>
      </left>
      <right/>
      <top/>
      <bottom style="medium">
        <color theme="3" tint="0.39994506668294322"/>
      </bottom>
      <diagonal/>
    </border>
    <border>
      <left/>
      <right/>
      <top/>
      <bottom style="medium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rgb="FF0066CC"/>
      </right>
      <top/>
      <bottom style="thin">
        <color theme="3" tint="0.39994506668294322"/>
      </bottom>
      <diagonal/>
    </border>
    <border>
      <left style="medium">
        <color indexed="64"/>
      </left>
      <right/>
      <top/>
      <bottom style="thin">
        <color rgb="FF0066CC"/>
      </bottom>
      <diagonal/>
    </border>
    <border>
      <left style="medium">
        <color indexed="64"/>
      </left>
      <right/>
      <top style="thin">
        <color rgb="FF0066CC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66CC"/>
      </left>
      <right/>
      <top style="thin">
        <color rgb="FF0066CC"/>
      </top>
      <bottom style="medium">
        <color indexed="64"/>
      </bottom>
      <diagonal/>
    </border>
    <border>
      <left/>
      <right style="medium">
        <color indexed="64"/>
      </right>
      <top style="thin">
        <color rgb="FF0066CC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66CC"/>
      </right>
      <top style="medium">
        <color indexed="64"/>
      </top>
      <bottom style="medium">
        <color indexed="64"/>
      </bottom>
      <diagonal/>
    </border>
    <border>
      <left style="thin">
        <color rgb="FF0066CC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66CC"/>
      </bottom>
      <diagonal/>
    </border>
    <border>
      <left style="thin">
        <color rgb="FF0066CC"/>
      </left>
      <right style="thin">
        <color rgb="FF0066CC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66CC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27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vertical="top" wrapText="1"/>
    </xf>
    <xf numFmtId="0" fontId="4" fillId="6" borderId="13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right" vertical="top" wrapText="1"/>
    </xf>
    <xf numFmtId="165" fontId="6" fillId="6" borderId="6" xfId="0" applyNumberFormat="1" applyFont="1" applyFill="1" applyBorder="1" applyAlignment="1">
      <alignment horizontal="left" vertical="top" wrapText="1"/>
    </xf>
    <xf numFmtId="165" fontId="6" fillId="0" borderId="6" xfId="0" applyNumberFormat="1" applyFont="1" applyFill="1" applyBorder="1" applyAlignment="1">
      <alignment horizontal="right" vertical="top" wrapText="1"/>
    </xf>
    <xf numFmtId="165" fontId="6" fillId="4" borderId="22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7" fillId="2" borderId="24" xfId="0" applyFont="1" applyFill="1" applyBorder="1" applyAlignment="1">
      <alignment horizontal="left" vertical="top" wrapText="1"/>
    </xf>
    <xf numFmtId="0" fontId="7" fillId="2" borderId="25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right" vertical="top" wrapText="1"/>
    </xf>
    <xf numFmtId="0" fontId="4" fillId="6" borderId="26" xfId="0" applyFont="1" applyFill="1" applyBorder="1" applyAlignment="1">
      <alignment vertical="top" wrapText="1"/>
    </xf>
    <xf numFmtId="165" fontId="6" fillId="6" borderId="22" xfId="0" applyNumberFormat="1" applyFont="1" applyFill="1" applyBorder="1" applyAlignment="1">
      <alignment horizontal="left" vertical="top" wrapText="1"/>
    </xf>
    <xf numFmtId="165" fontId="6" fillId="0" borderId="22" xfId="0" applyNumberFormat="1" applyFont="1" applyFill="1" applyBorder="1" applyAlignment="1">
      <alignment horizontal="right" vertical="top" wrapText="1"/>
    </xf>
    <xf numFmtId="165" fontId="6" fillId="0" borderId="0" xfId="0" applyNumberFormat="1" applyFont="1" applyFill="1" applyBorder="1" applyAlignment="1">
      <alignment horizontal="right" vertical="top" wrapText="1"/>
    </xf>
    <xf numFmtId="165" fontId="6" fillId="0" borderId="0" xfId="0" applyNumberFormat="1" applyFont="1" applyFill="1" applyBorder="1" applyAlignment="1">
      <alignment horizontal="center" vertical="top" wrapText="1"/>
    </xf>
    <xf numFmtId="165" fontId="6" fillId="0" borderId="29" xfId="0" applyNumberFormat="1" applyFont="1" applyFill="1" applyBorder="1" applyAlignment="1">
      <alignment horizontal="right" vertical="top" wrapText="1"/>
    </xf>
    <xf numFmtId="0" fontId="7" fillId="2" borderId="18" xfId="0" applyFont="1" applyFill="1" applyBorder="1" applyAlignment="1">
      <alignment horizontal="left" vertical="top" wrapText="1"/>
    </xf>
    <xf numFmtId="165" fontId="6" fillId="3" borderId="6" xfId="0" applyNumberFormat="1" applyFont="1" applyFill="1" applyBorder="1" applyAlignment="1">
      <alignment horizontal="left" vertical="top" wrapText="1"/>
    </xf>
    <xf numFmtId="165" fontId="6" fillId="0" borderId="6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right" vertical="top" wrapText="1"/>
    </xf>
    <xf numFmtId="0" fontId="6" fillId="0" borderId="30" xfId="0" applyFont="1" applyFill="1" applyBorder="1" applyAlignment="1">
      <alignment horizontal="center" vertical="top" wrapText="1"/>
    </xf>
    <xf numFmtId="165" fontId="6" fillId="0" borderId="0" xfId="0" applyNumberFormat="1" applyFont="1" applyFill="1" applyBorder="1" applyAlignment="1">
      <alignment vertical="top" wrapText="1"/>
    </xf>
    <xf numFmtId="165" fontId="6" fillId="4" borderId="22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top" wrapText="1"/>
    </xf>
    <xf numFmtId="0" fontId="4" fillId="0" borderId="2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165" fontId="4" fillId="6" borderId="32" xfId="0" applyNumberFormat="1" applyFont="1" applyFill="1" applyBorder="1" applyAlignment="1">
      <alignment vertical="top" wrapText="1"/>
    </xf>
    <xf numFmtId="0" fontId="4" fillId="6" borderId="32" xfId="0" applyFont="1" applyFill="1" applyBorder="1" applyAlignment="1">
      <alignment vertical="top" wrapText="1"/>
    </xf>
    <xf numFmtId="166" fontId="6" fillId="0" borderId="6" xfId="1" applyNumberFormat="1" applyFont="1" applyFill="1" applyBorder="1" applyAlignment="1">
      <alignment horizontal="center" vertical="top" wrapText="1"/>
    </xf>
    <xf numFmtId="0" fontId="4" fillId="6" borderId="38" xfId="0" applyFont="1" applyFill="1" applyBorder="1" applyAlignment="1">
      <alignment vertical="top" wrapText="1"/>
    </xf>
    <xf numFmtId="165" fontId="6" fillId="6" borderId="38" xfId="0" applyNumberFormat="1" applyFont="1" applyFill="1" applyBorder="1" applyAlignment="1">
      <alignment horizontal="left" vertical="top" wrapText="1"/>
    </xf>
    <xf numFmtId="165" fontId="6" fillId="0" borderId="39" xfId="0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6" borderId="28" xfId="0" applyFont="1" applyFill="1" applyBorder="1" applyAlignment="1">
      <alignment vertical="center" wrapText="1"/>
    </xf>
    <xf numFmtId="165" fontId="6" fillId="6" borderId="29" xfId="0" applyNumberFormat="1" applyFont="1" applyFill="1" applyBorder="1" applyAlignment="1">
      <alignment vertical="center" wrapText="1"/>
    </xf>
    <xf numFmtId="165" fontId="6" fillId="0" borderId="29" xfId="0" applyNumberFormat="1" applyFont="1" applyFill="1" applyBorder="1" applyAlignment="1">
      <alignment vertical="center" wrapText="1"/>
    </xf>
    <xf numFmtId="0" fontId="7" fillId="2" borderId="2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right" vertical="top" wrapText="1"/>
    </xf>
    <xf numFmtId="0" fontId="7" fillId="0" borderId="24" xfId="0" applyFont="1" applyFill="1" applyBorder="1" applyAlignment="1">
      <alignment horizontal="left" vertical="top" wrapText="1"/>
    </xf>
    <xf numFmtId="9" fontId="6" fillId="3" borderId="29" xfId="1" applyFont="1" applyFill="1" applyBorder="1" applyAlignment="1">
      <alignment horizontal="center" vertical="top" wrapText="1"/>
    </xf>
    <xf numFmtId="9" fontId="6" fillId="3" borderId="52" xfId="1" applyFont="1" applyFill="1" applyBorder="1" applyAlignment="1">
      <alignment horizontal="center" vertical="top" wrapText="1"/>
    </xf>
    <xf numFmtId="167" fontId="13" fillId="4" borderId="22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top"/>
    </xf>
    <xf numFmtId="0" fontId="4" fillId="6" borderId="13" xfId="0" applyNumberFormat="1" applyFont="1" applyFill="1" applyBorder="1" applyAlignment="1">
      <alignment vertical="top" wrapText="1"/>
    </xf>
    <xf numFmtId="165" fontId="6" fillId="0" borderId="22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65" fontId="6" fillId="0" borderId="0" xfId="0" applyNumberFormat="1" applyFont="1" applyFill="1" applyBorder="1" applyAlignment="1">
      <alignment vertical="center" wrapText="1"/>
    </xf>
    <xf numFmtId="0" fontId="6" fillId="0" borderId="2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165" fontId="6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top" wrapText="1"/>
    </xf>
    <xf numFmtId="0" fontId="4" fillId="0" borderId="2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left" vertical="top"/>
    </xf>
    <xf numFmtId="0" fontId="4" fillId="7" borderId="24" xfId="0" applyFont="1" applyFill="1" applyBorder="1" applyAlignment="1">
      <alignment horizontal="left" vertical="top" wrapText="1"/>
    </xf>
    <xf numFmtId="0" fontId="4" fillId="7" borderId="18" xfId="0" applyFont="1" applyFill="1" applyBorder="1" applyAlignment="1">
      <alignment horizontal="left" vertical="top" wrapText="1"/>
    </xf>
    <xf numFmtId="9" fontId="4" fillId="7" borderId="23" xfId="1" applyFont="1" applyFill="1" applyBorder="1" applyAlignment="1">
      <alignment horizontal="right" vertical="top" wrapText="1"/>
    </xf>
    <xf numFmtId="0" fontId="4" fillId="0" borderId="38" xfId="0" applyFont="1" applyFill="1" applyBorder="1" applyAlignment="1">
      <alignment vertical="top" wrapText="1"/>
    </xf>
    <xf numFmtId="0" fontId="4" fillId="0" borderId="3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3" xfId="0" applyFont="1" applyFill="1" applyBorder="1" applyAlignment="1">
      <alignment horizontal="left" vertical="top" wrapText="1"/>
    </xf>
    <xf numFmtId="0" fontId="4" fillId="0" borderId="42" xfId="0" applyFont="1" applyFill="1" applyBorder="1" applyAlignment="1">
      <alignment horizontal="left" vertical="top" wrapText="1"/>
    </xf>
    <xf numFmtId="0" fontId="4" fillId="0" borderId="43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center"/>
    </xf>
    <xf numFmtId="49" fontId="4" fillId="6" borderId="13" xfId="0" applyNumberFormat="1" applyFont="1" applyFill="1" applyBorder="1" applyAlignment="1">
      <alignment horizontal="center" vertical="center"/>
    </xf>
    <xf numFmtId="0" fontId="19" fillId="0" borderId="20" xfId="0" quotePrefix="1" applyFont="1" applyFill="1" applyBorder="1" applyAlignment="1">
      <alignment horizontal="right" vertical="top" wrapText="1"/>
    </xf>
    <xf numFmtId="0" fontId="16" fillId="0" borderId="0" xfId="0" quotePrefix="1" applyFont="1" applyFill="1" applyBorder="1" applyAlignment="1">
      <alignment horizontal="left"/>
    </xf>
    <xf numFmtId="0" fontId="14" fillId="0" borderId="53" xfId="0" applyFont="1" applyFill="1" applyBorder="1" applyAlignment="1">
      <alignment horizontal="left" vertical="top"/>
    </xf>
    <xf numFmtId="0" fontId="14" fillId="0" borderId="0" xfId="0" quotePrefix="1" applyFont="1" applyFill="1" applyBorder="1" applyAlignment="1">
      <alignment horizontal="left" vertical="top"/>
    </xf>
    <xf numFmtId="0" fontId="5" fillId="0" borderId="0" xfId="0" quotePrefix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164" fontId="4" fillId="9" borderId="6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44" fontId="5" fillId="10" borderId="55" xfId="0" applyNumberFormat="1" applyFont="1" applyFill="1" applyBorder="1" applyAlignment="1">
      <alignment horizontal="center" vertical="center"/>
    </xf>
    <xf numFmtId="0" fontId="6" fillId="11" borderId="1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/>
    </xf>
    <xf numFmtId="168" fontId="4" fillId="6" borderId="27" xfId="0" applyNumberFormat="1" applyFont="1" applyFill="1" applyBorder="1" applyAlignment="1">
      <alignment horizontal="center" vertical="center"/>
    </xf>
    <xf numFmtId="164" fontId="5" fillId="12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0" fontId="7" fillId="0" borderId="25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top"/>
    </xf>
    <xf numFmtId="165" fontId="6" fillId="0" borderId="0" xfId="0" applyNumberFormat="1" applyFont="1" applyFill="1" applyBorder="1" applyAlignment="1">
      <alignment horizontal="right" vertical="top" wrapText="1"/>
    </xf>
    <xf numFmtId="165" fontId="6" fillId="0" borderId="0" xfId="0" applyNumberFormat="1" applyFont="1" applyFill="1" applyBorder="1" applyAlignment="1">
      <alignment vertical="center" wrapText="1"/>
    </xf>
    <xf numFmtId="165" fontId="6" fillId="0" borderId="0" xfId="0" applyNumberFormat="1" applyFont="1" applyFill="1" applyBorder="1" applyAlignment="1">
      <alignment horizontal="left" vertical="top" wrapText="1"/>
    </xf>
    <xf numFmtId="9" fontId="4" fillId="0" borderId="47" xfId="1" applyFont="1" applyFill="1" applyBorder="1" applyAlignment="1">
      <alignment horizontal="right" vertical="top" wrapText="1"/>
    </xf>
    <xf numFmtId="0" fontId="4" fillId="0" borderId="20" xfId="0" applyFont="1" applyFill="1" applyBorder="1" applyAlignment="1">
      <alignment horizontal="right" vertical="center" wrapText="1"/>
    </xf>
    <xf numFmtId="165" fontId="6" fillId="0" borderId="47" xfId="0" applyNumberFormat="1" applyFont="1" applyFill="1" applyBorder="1" applyAlignment="1">
      <alignment horizontal="right" vertical="top" wrapText="1"/>
    </xf>
    <xf numFmtId="9" fontId="4" fillId="0" borderId="0" xfId="1" applyFont="1" applyFill="1" applyBorder="1" applyAlignment="1">
      <alignment horizontal="right" vertical="top" wrapText="1"/>
    </xf>
    <xf numFmtId="0" fontId="6" fillId="0" borderId="47" xfId="0" applyFont="1" applyFill="1" applyBorder="1" applyAlignment="1">
      <alignment horizontal="left" vertical="top" wrapText="1"/>
    </xf>
    <xf numFmtId="0" fontId="4" fillId="0" borderId="47" xfId="0" applyFont="1" applyFill="1" applyBorder="1" applyAlignment="1">
      <alignment horizontal="left" vertical="top" wrapText="1"/>
    </xf>
    <xf numFmtId="9" fontId="30" fillId="6" borderId="56" xfId="1" applyFont="1" applyFill="1" applyBorder="1" applyAlignment="1">
      <alignment horizontal="right" vertical="top" wrapText="1"/>
    </xf>
    <xf numFmtId="0" fontId="4" fillId="0" borderId="57" xfId="0" applyFont="1" applyFill="1" applyBorder="1" applyAlignment="1">
      <alignment vertical="top" wrapText="1"/>
    </xf>
    <xf numFmtId="165" fontId="13" fillId="0" borderId="0" xfId="0" applyNumberFormat="1" applyFont="1" applyFill="1" applyBorder="1" applyAlignment="1">
      <alignment horizontal="left" vertical="top" wrapText="1"/>
    </xf>
    <xf numFmtId="164" fontId="4" fillId="11" borderId="13" xfId="0" applyNumberFormat="1" applyFont="1" applyFill="1" applyBorder="1" applyAlignment="1">
      <alignment vertical="top" wrapText="1"/>
    </xf>
    <xf numFmtId="0" fontId="31" fillId="0" borderId="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165" fontId="6" fillId="6" borderId="33" xfId="0" applyNumberFormat="1" applyFont="1" applyFill="1" applyBorder="1" applyAlignment="1">
      <alignment horizontal="left" vertical="top" wrapText="1"/>
    </xf>
    <xf numFmtId="165" fontId="6" fillId="6" borderId="34" xfId="0" applyNumberFormat="1" applyFont="1" applyFill="1" applyBorder="1" applyAlignment="1">
      <alignment horizontal="left" vertical="top" wrapText="1"/>
    </xf>
    <xf numFmtId="165" fontId="6" fillId="6" borderId="35" xfId="0" applyNumberFormat="1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165" fontId="5" fillId="13" borderId="20" xfId="0" quotePrefix="1" applyNumberFormat="1" applyFont="1" applyFill="1" applyBorder="1" applyAlignment="1">
      <alignment horizontal="center" vertical="top" wrapText="1"/>
    </xf>
    <xf numFmtId="0" fontId="5" fillId="13" borderId="20" xfId="0" applyFont="1" applyFill="1" applyBorder="1" applyAlignment="1">
      <alignment horizontal="center" vertical="top" wrapText="1"/>
    </xf>
    <xf numFmtId="0" fontId="18" fillId="4" borderId="46" xfId="0" applyFont="1" applyFill="1" applyBorder="1" applyAlignment="1">
      <alignment horizontal="left" vertical="top" wrapText="1"/>
    </xf>
    <xf numFmtId="0" fontId="18" fillId="4" borderId="47" xfId="0" applyFont="1" applyFill="1" applyBorder="1" applyAlignment="1">
      <alignment horizontal="left" vertical="top" wrapText="1"/>
    </xf>
    <xf numFmtId="0" fontId="18" fillId="4" borderId="48" xfId="0" applyFont="1" applyFill="1" applyBorder="1" applyAlignment="1">
      <alignment horizontal="left" vertical="top" wrapText="1"/>
    </xf>
    <xf numFmtId="165" fontId="7" fillId="4" borderId="49" xfId="0" applyNumberFormat="1" applyFont="1" applyFill="1" applyBorder="1" applyAlignment="1">
      <alignment horizontal="center" vertical="top" wrapText="1"/>
    </xf>
    <xf numFmtId="0" fontId="7" fillId="4" borderId="50" xfId="0" applyFont="1" applyFill="1" applyBorder="1" applyAlignment="1">
      <alignment horizontal="center" vertical="top" wrapText="1"/>
    </xf>
    <xf numFmtId="165" fontId="30" fillId="0" borderId="0" xfId="0" applyNumberFormat="1" applyFont="1" applyFill="1" applyBorder="1" applyAlignment="1">
      <alignment horizontal="right" vertical="top" wrapText="1"/>
    </xf>
    <xf numFmtId="0" fontId="18" fillId="2" borderId="14" xfId="0" applyFont="1" applyFill="1" applyBorder="1" applyAlignment="1">
      <alignment horizontal="left" vertical="top" wrapText="1"/>
    </xf>
    <xf numFmtId="0" fontId="18" fillId="2" borderId="15" xfId="0" applyFont="1" applyFill="1" applyBorder="1" applyAlignment="1">
      <alignment horizontal="left" vertical="top" wrapText="1"/>
    </xf>
    <xf numFmtId="0" fontId="18" fillId="2" borderId="16" xfId="0" applyFont="1" applyFill="1" applyBorder="1" applyAlignment="1">
      <alignment horizontal="left" vertical="top" wrapText="1"/>
    </xf>
    <xf numFmtId="165" fontId="6" fillId="0" borderId="17" xfId="0" applyNumberFormat="1" applyFont="1" applyFill="1" applyBorder="1" applyAlignment="1">
      <alignment vertical="center" wrapText="1"/>
    </xf>
    <xf numFmtId="165" fontId="6" fillId="0" borderId="0" xfId="0" applyNumberFormat="1" applyFont="1" applyFill="1" applyBorder="1" applyAlignment="1">
      <alignment vertical="center" wrapText="1"/>
    </xf>
    <xf numFmtId="165" fontId="6" fillId="0" borderId="17" xfId="0" applyNumberFormat="1" applyFont="1" applyFill="1" applyBorder="1" applyAlignment="1">
      <alignment horizontal="left" vertical="center" wrapText="1"/>
    </xf>
    <xf numFmtId="165" fontId="6" fillId="0" borderId="0" xfId="0" applyNumberFormat="1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18" fillId="8" borderId="46" xfId="0" applyFont="1" applyFill="1" applyBorder="1" applyAlignment="1">
      <alignment horizontal="left" vertical="top" wrapText="1"/>
    </xf>
    <xf numFmtId="0" fontId="18" fillId="8" borderId="47" xfId="0" applyFont="1" applyFill="1" applyBorder="1" applyAlignment="1">
      <alignment horizontal="left" vertical="top" wrapText="1"/>
    </xf>
    <xf numFmtId="0" fontId="18" fillId="8" borderId="48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 indent="2"/>
    </xf>
    <xf numFmtId="0" fontId="7" fillId="0" borderId="5" xfId="0" applyFont="1" applyFill="1" applyBorder="1" applyAlignment="1">
      <alignment horizontal="left" vertical="center" wrapText="1" indent="2"/>
    </xf>
    <xf numFmtId="0" fontId="3" fillId="2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54" xfId="0" applyFont="1" applyFill="1" applyBorder="1" applyAlignment="1">
      <alignment horizontal="righ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165" fontId="6" fillId="0" borderId="19" xfId="0" applyNumberFormat="1" applyFont="1" applyFill="1" applyBorder="1" applyAlignment="1">
      <alignment horizontal="left" vertical="top" wrapText="1"/>
    </xf>
    <xf numFmtId="165" fontId="6" fillId="0" borderId="20" xfId="0" applyNumberFormat="1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left" vertical="top"/>
    </xf>
    <xf numFmtId="0" fontId="6" fillId="0" borderId="19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44" fontId="5" fillId="0" borderId="13" xfId="0" applyNumberFormat="1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left" vertical="top" wrapText="1"/>
    </xf>
    <xf numFmtId="165" fontId="5" fillId="13" borderId="0" xfId="0" quotePrefix="1" applyNumberFormat="1" applyFont="1" applyFill="1" applyBorder="1" applyAlignment="1">
      <alignment horizontal="center" vertical="top" wrapText="1"/>
    </xf>
    <xf numFmtId="0" fontId="5" fillId="13" borderId="0" xfId="0" applyFont="1" applyFill="1" applyBorder="1" applyAlignment="1">
      <alignment horizontal="center" vertical="top" wrapText="1"/>
    </xf>
    <xf numFmtId="165" fontId="6" fillId="6" borderId="19" xfId="0" applyNumberFormat="1" applyFont="1" applyFill="1" applyBorder="1" applyAlignment="1">
      <alignment vertical="center" wrapText="1"/>
    </xf>
    <xf numFmtId="165" fontId="6" fillId="6" borderId="20" xfId="0" applyNumberFormat="1" applyFont="1" applyFill="1" applyBorder="1" applyAlignment="1">
      <alignment vertical="center" wrapText="1"/>
    </xf>
    <xf numFmtId="165" fontId="6" fillId="0" borderId="40" xfId="0" applyNumberFormat="1" applyFont="1" applyFill="1" applyBorder="1" applyAlignment="1">
      <alignment horizontal="left" vertical="top" wrapText="1"/>
    </xf>
    <xf numFmtId="165" fontId="6" fillId="0" borderId="1" xfId="0" applyNumberFormat="1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165" fontId="6" fillId="6" borderId="41" xfId="0" applyNumberFormat="1" applyFont="1" applyFill="1" applyBorder="1" applyAlignment="1">
      <alignment horizontal="left" vertical="top" wrapText="1"/>
    </xf>
    <xf numFmtId="165" fontId="6" fillId="6" borderId="31" xfId="0" applyNumberFormat="1" applyFont="1" applyFill="1" applyBorder="1" applyAlignment="1">
      <alignment horizontal="left" vertical="top" wrapText="1"/>
    </xf>
    <xf numFmtId="0" fontId="18" fillId="2" borderId="19" xfId="0" applyFont="1" applyFill="1" applyBorder="1" applyAlignment="1">
      <alignment horizontal="left" vertical="top" wrapText="1"/>
    </xf>
    <xf numFmtId="0" fontId="18" fillId="2" borderId="20" xfId="0" applyFont="1" applyFill="1" applyBorder="1" applyAlignment="1">
      <alignment horizontal="left" vertical="top" wrapText="1"/>
    </xf>
    <xf numFmtId="0" fontId="18" fillId="2" borderId="21" xfId="0" applyFont="1" applyFill="1" applyBorder="1" applyAlignment="1">
      <alignment horizontal="left" vertical="top" wrapText="1"/>
    </xf>
    <xf numFmtId="44" fontId="7" fillId="2" borderId="44" xfId="0" applyNumberFormat="1" applyFont="1" applyFill="1" applyBorder="1" applyAlignment="1">
      <alignment horizontal="right" vertical="top" wrapText="1"/>
    </xf>
    <xf numFmtId="44" fontId="7" fillId="2" borderId="45" xfId="0" applyNumberFormat="1" applyFont="1" applyFill="1" applyBorder="1" applyAlignment="1">
      <alignment horizontal="right" vertical="top" wrapText="1"/>
    </xf>
    <xf numFmtId="44" fontId="7" fillId="8" borderId="49" xfId="0" quotePrefix="1" applyNumberFormat="1" applyFont="1" applyFill="1" applyBorder="1" applyAlignment="1">
      <alignment horizontal="right" vertical="top" wrapText="1"/>
    </xf>
    <xf numFmtId="44" fontId="7" fillId="8" borderId="50" xfId="0" applyNumberFormat="1" applyFont="1" applyFill="1" applyBorder="1" applyAlignment="1">
      <alignment horizontal="right" vertical="top" wrapText="1"/>
    </xf>
    <xf numFmtId="0" fontId="4" fillId="0" borderId="17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51" xfId="0" applyFont="1" applyFill="1" applyBorder="1" applyAlignment="1">
      <alignment horizontal="left" vertical="top" wrapText="1"/>
    </xf>
    <xf numFmtId="165" fontId="5" fillId="0" borderId="20" xfId="0" applyNumberFormat="1" applyFont="1" applyFill="1" applyBorder="1" applyAlignment="1">
      <alignment horizontal="center" vertical="top" wrapText="1"/>
    </xf>
    <xf numFmtId="0" fontId="5" fillId="0" borderId="20" xfId="0" applyFont="1" applyFill="1" applyBorder="1" applyAlignment="1">
      <alignment horizontal="center" vertical="top" wrapText="1"/>
    </xf>
    <xf numFmtId="165" fontId="4" fillId="0" borderId="20" xfId="0" applyNumberFormat="1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20" fillId="2" borderId="0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18" fillId="7" borderId="14" xfId="0" applyFont="1" applyFill="1" applyBorder="1" applyAlignment="1">
      <alignment horizontal="left" vertical="top" wrapText="1"/>
    </xf>
    <xf numFmtId="0" fontId="18" fillId="7" borderId="15" xfId="0" applyFont="1" applyFill="1" applyBorder="1" applyAlignment="1">
      <alignment horizontal="left" vertical="top" wrapText="1"/>
    </xf>
    <xf numFmtId="0" fontId="18" fillId="7" borderId="16" xfId="0" applyFont="1" applyFill="1" applyBorder="1" applyAlignment="1">
      <alignment horizontal="left" vertical="top" wrapText="1"/>
    </xf>
    <xf numFmtId="165" fontId="6" fillId="0" borderId="36" xfId="0" applyNumberFormat="1" applyFont="1" applyFill="1" applyBorder="1" applyAlignment="1">
      <alignment horizontal="left" wrapText="1"/>
    </xf>
    <xf numFmtId="165" fontId="6" fillId="0" borderId="37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 vertical="top"/>
    </xf>
    <xf numFmtId="165" fontId="6" fillId="0" borderId="8" xfId="0" applyNumberFormat="1" applyFont="1" applyFill="1" applyBorder="1" applyAlignment="1">
      <alignment horizontal="center" vertical="top" wrapText="1"/>
    </xf>
    <xf numFmtId="165" fontId="6" fillId="0" borderId="17" xfId="0" applyNumberFormat="1" applyFont="1" applyFill="1" applyBorder="1" applyAlignment="1">
      <alignment horizontal="left" vertical="top" wrapText="1"/>
    </xf>
    <xf numFmtId="165" fontId="6" fillId="0" borderId="0" xfId="0" applyNumberFormat="1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left" vertical="top" wrapText="1"/>
    </xf>
    <xf numFmtId="165" fontId="6" fillId="6" borderId="17" xfId="0" applyNumberFormat="1" applyFont="1" applyFill="1" applyBorder="1" applyAlignment="1">
      <alignment horizontal="center" vertical="center" wrapText="1"/>
    </xf>
    <xf numFmtId="165" fontId="6" fillId="6" borderId="0" xfId="0" applyNumberFormat="1" applyFont="1" applyFill="1" applyBorder="1" applyAlignment="1">
      <alignment horizontal="center" vertical="center" wrapText="1"/>
    </xf>
  </cellXfs>
  <cellStyles count="2">
    <cellStyle name="Prozent" xfId="1" builtinId="5"/>
    <cellStyle name="Standard" xfId="0" builtinId="0"/>
  </cellStyles>
  <dxfs count="2">
    <dxf>
      <font>
        <b/>
        <i val="0"/>
        <color rgb="FFFF0000"/>
      </font>
    </dxf>
    <dxf>
      <font>
        <b/>
        <i val="0"/>
        <color rgb="FF009900"/>
      </font>
    </dxf>
  </dxfs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782515</xdr:colOff>
      <xdr:row>81</xdr:row>
      <xdr:rowOff>14165</xdr:rowOff>
    </xdr:from>
    <xdr:to>
      <xdr:col>9</xdr:col>
      <xdr:colOff>782515</xdr:colOff>
      <xdr:row>81</xdr:row>
      <xdr:rowOff>214434</xdr:rowOff>
    </xdr:to>
    <xdr:cxnSp macro="">
      <xdr:nvCxnSpPr>
        <xdr:cNvPr id="7" name="Gerade Verbindung mit Pfeil 6"/>
        <xdr:cNvCxnSpPr/>
      </xdr:nvCxnSpPr>
      <xdr:spPr>
        <a:xfrm>
          <a:off x="7094415" y="12993565"/>
          <a:ext cx="0" cy="20026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82</xdr:row>
      <xdr:rowOff>31750</xdr:rowOff>
    </xdr:from>
    <xdr:to>
      <xdr:col>6</xdr:col>
      <xdr:colOff>114300</xdr:colOff>
      <xdr:row>82</xdr:row>
      <xdr:rowOff>232019</xdr:rowOff>
    </xdr:to>
    <xdr:cxnSp macro="">
      <xdr:nvCxnSpPr>
        <xdr:cNvPr id="3" name="Gerade Verbindung mit Pfeil 2"/>
        <xdr:cNvCxnSpPr/>
      </xdr:nvCxnSpPr>
      <xdr:spPr>
        <a:xfrm>
          <a:off x="4965700" y="13252450"/>
          <a:ext cx="0" cy="20026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sqref="A1:G30"/>
    </sheetView>
  </sheetViews>
  <sheetFormatPr baseColWidth="10" defaultRowHeight="13.2" x14ac:dyDescent="0.25"/>
  <cols>
    <col min="1" max="16384" width="11.5546875" style="54"/>
  </cols>
  <sheetData>
    <row r="1" spans="1:7" x14ac:dyDescent="0.25">
      <c r="A1" s="120" t="s">
        <v>107</v>
      </c>
      <c r="B1" s="120"/>
      <c r="C1" s="120"/>
      <c r="D1" s="120"/>
      <c r="E1" s="120"/>
      <c r="F1" s="120"/>
      <c r="G1" s="120"/>
    </row>
    <row r="2" spans="1:7" x14ac:dyDescent="0.25">
      <c r="A2" s="120"/>
      <c r="B2" s="120"/>
      <c r="C2" s="120"/>
      <c r="D2" s="120"/>
      <c r="E2" s="120"/>
      <c r="F2" s="120"/>
      <c r="G2" s="120"/>
    </row>
    <row r="3" spans="1:7" x14ac:dyDescent="0.25">
      <c r="A3" s="120"/>
      <c r="B3" s="120"/>
      <c r="C3" s="120"/>
      <c r="D3" s="120"/>
      <c r="E3" s="120"/>
      <c r="F3" s="120"/>
      <c r="G3" s="120"/>
    </row>
    <row r="4" spans="1:7" x14ac:dyDescent="0.25">
      <c r="A4" s="120"/>
      <c r="B4" s="120"/>
      <c r="C4" s="120"/>
      <c r="D4" s="120"/>
      <c r="E4" s="120"/>
      <c r="F4" s="120"/>
      <c r="G4" s="120"/>
    </row>
    <row r="5" spans="1:7" x14ac:dyDescent="0.25">
      <c r="A5" s="120"/>
      <c r="B5" s="120"/>
      <c r="C5" s="120"/>
      <c r="D5" s="120"/>
      <c r="E5" s="120"/>
      <c r="F5" s="120"/>
      <c r="G5" s="120"/>
    </row>
    <row r="6" spans="1:7" x14ac:dyDescent="0.25">
      <c r="A6" s="120"/>
      <c r="B6" s="120"/>
      <c r="C6" s="120"/>
      <c r="D6" s="120"/>
      <c r="E6" s="120"/>
      <c r="F6" s="120"/>
      <c r="G6" s="120"/>
    </row>
    <row r="7" spans="1:7" x14ac:dyDescent="0.25">
      <c r="A7" s="120"/>
      <c r="B7" s="120"/>
      <c r="C7" s="120"/>
      <c r="D7" s="120"/>
      <c r="E7" s="120"/>
      <c r="F7" s="120"/>
      <c r="G7" s="120"/>
    </row>
    <row r="8" spans="1:7" x14ac:dyDescent="0.25">
      <c r="A8" s="120"/>
      <c r="B8" s="120"/>
      <c r="C8" s="120"/>
      <c r="D8" s="120"/>
      <c r="E8" s="120"/>
      <c r="F8" s="120"/>
      <c r="G8" s="120"/>
    </row>
    <row r="9" spans="1:7" x14ac:dyDescent="0.25">
      <c r="A9" s="120"/>
      <c r="B9" s="120"/>
      <c r="C9" s="120"/>
      <c r="D9" s="120"/>
      <c r="E9" s="120"/>
      <c r="F9" s="120"/>
      <c r="G9" s="120"/>
    </row>
    <row r="10" spans="1:7" x14ac:dyDescent="0.25">
      <c r="A10" s="120"/>
      <c r="B10" s="120"/>
      <c r="C10" s="120"/>
      <c r="D10" s="120"/>
      <c r="E10" s="120"/>
      <c r="F10" s="120"/>
      <c r="G10" s="120"/>
    </row>
    <row r="11" spans="1:7" x14ac:dyDescent="0.25">
      <c r="A11" s="120"/>
      <c r="B11" s="120"/>
      <c r="C11" s="120"/>
      <c r="D11" s="120"/>
      <c r="E11" s="120"/>
      <c r="F11" s="120"/>
      <c r="G11" s="120"/>
    </row>
    <row r="12" spans="1:7" x14ac:dyDescent="0.25">
      <c r="A12" s="120"/>
      <c r="B12" s="120"/>
      <c r="C12" s="120"/>
      <c r="D12" s="120"/>
      <c r="E12" s="120"/>
      <c r="F12" s="120"/>
      <c r="G12" s="120"/>
    </row>
    <row r="13" spans="1:7" x14ac:dyDescent="0.25">
      <c r="A13" s="120"/>
      <c r="B13" s="120"/>
      <c r="C13" s="120"/>
      <c r="D13" s="120"/>
      <c r="E13" s="120"/>
      <c r="F13" s="120"/>
      <c r="G13" s="120"/>
    </row>
    <row r="14" spans="1:7" x14ac:dyDescent="0.25">
      <c r="A14" s="120"/>
      <c r="B14" s="120"/>
      <c r="C14" s="120"/>
      <c r="D14" s="120"/>
      <c r="E14" s="120"/>
      <c r="F14" s="120"/>
      <c r="G14" s="120"/>
    </row>
    <row r="15" spans="1:7" x14ac:dyDescent="0.25">
      <c r="A15" s="120"/>
      <c r="B15" s="120"/>
      <c r="C15" s="120"/>
      <c r="D15" s="120"/>
      <c r="E15" s="120"/>
      <c r="F15" s="120"/>
      <c r="G15" s="120"/>
    </row>
    <row r="16" spans="1:7" x14ac:dyDescent="0.25">
      <c r="A16" s="120"/>
      <c r="B16" s="120"/>
      <c r="C16" s="120"/>
      <c r="D16" s="120"/>
      <c r="E16" s="120"/>
      <c r="F16" s="120"/>
      <c r="G16" s="120"/>
    </row>
    <row r="17" spans="1:7" x14ac:dyDescent="0.25">
      <c r="A17" s="120"/>
      <c r="B17" s="120"/>
      <c r="C17" s="120"/>
      <c r="D17" s="120"/>
      <c r="E17" s="120"/>
      <c r="F17" s="120"/>
      <c r="G17" s="120"/>
    </row>
    <row r="18" spans="1:7" x14ac:dyDescent="0.25">
      <c r="A18" s="120"/>
      <c r="B18" s="120"/>
      <c r="C18" s="120"/>
      <c r="D18" s="120"/>
      <c r="E18" s="120"/>
      <c r="F18" s="120"/>
      <c r="G18" s="120"/>
    </row>
    <row r="19" spans="1:7" x14ac:dyDescent="0.25">
      <c r="A19" s="120"/>
      <c r="B19" s="120"/>
      <c r="C19" s="120"/>
      <c r="D19" s="120"/>
      <c r="E19" s="120"/>
      <c r="F19" s="120"/>
      <c r="G19" s="120"/>
    </row>
    <row r="20" spans="1:7" x14ac:dyDescent="0.25">
      <c r="A20" s="120"/>
      <c r="B20" s="120"/>
      <c r="C20" s="120"/>
      <c r="D20" s="120"/>
      <c r="E20" s="120"/>
      <c r="F20" s="120"/>
      <c r="G20" s="120"/>
    </row>
    <row r="21" spans="1:7" x14ac:dyDescent="0.25">
      <c r="A21" s="120"/>
      <c r="B21" s="120"/>
      <c r="C21" s="120"/>
      <c r="D21" s="120"/>
      <c r="E21" s="120"/>
      <c r="F21" s="120"/>
      <c r="G21" s="120"/>
    </row>
    <row r="22" spans="1:7" x14ac:dyDescent="0.25">
      <c r="A22" s="120"/>
      <c r="B22" s="120"/>
      <c r="C22" s="120"/>
      <c r="D22" s="120"/>
      <c r="E22" s="120"/>
      <c r="F22" s="120"/>
      <c r="G22" s="120"/>
    </row>
    <row r="23" spans="1:7" x14ac:dyDescent="0.25">
      <c r="A23" s="120"/>
      <c r="B23" s="120"/>
      <c r="C23" s="120"/>
      <c r="D23" s="120"/>
      <c r="E23" s="120"/>
      <c r="F23" s="120"/>
      <c r="G23" s="120"/>
    </row>
    <row r="24" spans="1:7" x14ac:dyDescent="0.25">
      <c r="A24" s="120"/>
      <c r="B24" s="120"/>
      <c r="C24" s="120"/>
      <c r="D24" s="120"/>
      <c r="E24" s="120"/>
      <c r="F24" s="120"/>
      <c r="G24" s="120"/>
    </row>
    <row r="25" spans="1:7" x14ac:dyDescent="0.25">
      <c r="A25" s="120"/>
      <c r="B25" s="120"/>
      <c r="C25" s="120"/>
      <c r="D25" s="120"/>
      <c r="E25" s="120"/>
      <c r="F25" s="120"/>
      <c r="G25" s="120"/>
    </row>
    <row r="26" spans="1:7" x14ac:dyDescent="0.25">
      <c r="A26" s="120"/>
      <c r="B26" s="120"/>
      <c r="C26" s="120"/>
      <c r="D26" s="120"/>
      <c r="E26" s="120"/>
      <c r="F26" s="120"/>
      <c r="G26" s="120"/>
    </row>
    <row r="27" spans="1:7" x14ac:dyDescent="0.25">
      <c r="A27" s="120"/>
      <c r="B27" s="120"/>
      <c r="C27" s="120"/>
      <c r="D27" s="120"/>
      <c r="E27" s="120"/>
      <c r="F27" s="120"/>
      <c r="G27" s="120"/>
    </row>
    <row r="28" spans="1:7" x14ac:dyDescent="0.25">
      <c r="A28" s="120"/>
      <c r="B28" s="120"/>
      <c r="C28" s="120"/>
      <c r="D28" s="120"/>
      <c r="E28" s="120"/>
      <c r="F28" s="120"/>
      <c r="G28" s="120"/>
    </row>
    <row r="29" spans="1:7" x14ac:dyDescent="0.25">
      <c r="A29" s="120"/>
      <c r="B29" s="120"/>
      <c r="C29" s="120"/>
      <c r="D29" s="120"/>
      <c r="E29" s="120"/>
      <c r="F29" s="120"/>
      <c r="G29" s="120"/>
    </row>
    <row r="30" spans="1:7" x14ac:dyDescent="0.25">
      <c r="A30" s="120"/>
      <c r="B30" s="120"/>
      <c r="C30" s="120"/>
      <c r="D30" s="120"/>
      <c r="E30" s="120"/>
      <c r="F30" s="120"/>
      <c r="G30" s="120"/>
    </row>
  </sheetData>
  <mergeCells count="1">
    <mergeCell ref="A1:G30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14"/>
  <sheetViews>
    <sheetView zoomScaleNormal="100" workbookViewId="0">
      <selection activeCell="A3" sqref="A3:K3"/>
    </sheetView>
  </sheetViews>
  <sheetFormatPr baseColWidth="10" defaultColWidth="8.88671875" defaultRowHeight="10.199999999999999" x14ac:dyDescent="0.25"/>
  <cols>
    <col min="1" max="1" width="6.88671875" style="5" customWidth="1"/>
    <col min="2" max="2" width="8" style="5" customWidth="1"/>
    <col min="3" max="3" width="33.21875" style="5" customWidth="1"/>
    <col min="4" max="4" width="3.109375" style="5" customWidth="1"/>
    <col min="5" max="5" width="5" style="5" customWidth="1"/>
    <col min="6" max="6" width="14.5546875" style="5" customWidth="1"/>
    <col min="7" max="7" width="5.77734375" style="5" customWidth="1"/>
    <col min="8" max="8" width="2.21875" style="5" customWidth="1"/>
    <col min="9" max="9" width="13.33203125" style="5" customWidth="1"/>
    <col min="10" max="10" width="13.109375" style="5" customWidth="1"/>
    <col min="11" max="11" width="5.109375" style="5" customWidth="1"/>
    <col min="12" max="12" width="37.6640625" style="5" bestFit="1" customWidth="1"/>
    <col min="13" max="16384" width="8.88671875" style="5"/>
  </cols>
  <sheetData>
    <row r="1" spans="1:12" ht="13.05" customHeight="1" x14ac:dyDescent="0.25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2" ht="13.95" customHeight="1" x14ac:dyDescent="0.25">
      <c r="A2" s="223" t="s">
        <v>44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2" ht="27.6" customHeight="1" x14ac:dyDescent="0.25">
      <c r="A3" s="224" t="s">
        <v>24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1:12" ht="10.050000000000001" customHeight="1" x14ac:dyDescent="0.25">
      <c r="A4" s="195"/>
      <c r="B4" s="195"/>
      <c r="C4" s="195"/>
      <c r="D4" s="195"/>
      <c r="E4" s="195"/>
      <c r="F4" s="195"/>
      <c r="G4" s="195"/>
      <c r="L4" s="101" t="s">
        <v>81</v>
      </c>
    </row>
    <row r="5" spans="1:12" ht="22.8" customHeight="1" x14ac:dyDescent="0.25">
      <c r="A5" s="157" t="s">
        <v>25</v>
      </c>
      <c r="B5" s="157"/>
      <c r="C5" s="157"/>
      <c r="D5" s="157"/>
      <c r="E5" s="157"/>
      <c r="F5" s="158" t="s">
        <v>59</v>
      </c>
      <c r="G5" s="158"/>
      <c r="H5" s="158"/>
      <c r="I5" s="159"/>
      <c r="J5" s="81"/>
      <c r="L5" s="64" t="s">
        <v>46</v>
      </c>
    </row>
    <row r="6" spans="1:12" ht="21.6" customHeight="1" thickBot="1" x14ac:dyDescent="0.3">
      <c r="A6" s="87"/>
      <c r="B6" s="87"/>
      <c r="C6" s="87"/>
      <c r="D6" s="87"/>
      <c r="E6" s="87"/>
      <c r="F6" s="160" t="s">
        <v>104</v>
      </c>
      <c r="G6" s="160"/>
      <c r="H6" s="160"/>
      <c r="I6" s="161"/>
      <c r="J6" s="98"/>
      <c r="L6" s="64" t="s">
        <v>73</v>
      </c>
    </row>
    <row r="7" spans="1:12" s="64" customFormat="1" ht="16.2" customHeight="1" thickBot="1" x14ac:dyDescent="0.3">
      <c r="A7" s="90" t="s">
        <v>60</v>
      </c>
      <c r="B7" s="89"/>
      <c r="C7" s="96"/>
      <c r="D7" s="89"/>
      <c r="E7" s="89"/>
      <c r="F7" s="62"/>
      <c r="G7" s="63"/>
      <c r="H7" s="63"/>
      <c r="I7" s="88" t="s">
        <v>45</v>
      </c>
      <c r="J7" s="95"/>
      <c r="L7" s="80" t="s">
        <v>46</v>
      </c>
    </row>
    <row r="8" spans="1:12" ht="10.050000000000001" customHeight="1" thickBot="1" x14ac:dyDescent="0.3">
      <c r="A8" s="30"/>
      <c r="B8" s="30"/>
      <c r="C8" s="30"/>
      <c r="D8" s="30"/>
    </row>
    <row r="9" spans="1:12" ht="10.050000000000001" customHeight="1" x14ac:dyDescent="0.25">
      <c r="A9" s="202" t="s">
        <v>31</v>
      </c>
      <c r="B9" s="203"/>
      <c r="C9" s="203"/>
      <c r="D9" s="203"/>
      <c r="E9" s="203"/>
      <c r="F9" s="203"/>
      <c r="G9" s="203"/>
      <c r="H9" s="203"/>
      <c r="I9" s="203"/>
      <c r="J9" s="203"/>
      <c r="K9" s="204"/>
    </row>
    <row r="10" spans="1:12" ht="13.8" customHeight="1" x14ac:dyDescent="0.25">
      <c r="A10" s="162" t="s">
        <v>64</v>
      </c>
      <c r="B10" s="163"/>
      <c r="C10" s="163"/>
      <c r="D10" s="163"/>
      <c r="E10" s="163"/>
      <c r="F10" s="163"/>
      <c r="G10" s="6"/>
      <c r="H10" s="6"/>
      <c r="I10" s="94" t="s">
        <v>63</v>
      </c>
      <c r="J10" s="99"/>
      <c r="K10" s="65"/>
      <c r="L10" s="97" t="s">
        <v>103</v>
      </c>
    </row>
    <row r="11" spans="1:12" ht="15" customHeight="1" x14ac:dyDescent="0.25">
      <c r="A11" s="171" t="s">
        <v>26</v>
      </c>
      <c r="B11" s="172"/>
      <c r="C11" s="172"/>
      <c r="D11" s="172"/>
      <c r="E11" s="172"/>
      <c r="F11" s="172"/>
      <c r="G11" s="6"/>
      <c r="H11" s="6"/>
      <c r="I11" s="3" t="s">
        <v>1</v>
      </c>
      <c r="J11" s="91"/>
      <c r="K11" s="65"/>
    </row>
    <row r="12" spans="1:12" ht="15" customHeight="1" x14ac:dyDescent="0.25">
      <c r="A12" s="171"/>
      <c r="B12" s="172"/>
      <c r="C12" s="172"/>
      <c r="D12" s="172"/>
      <c r="E12" s="172"/>
      <c r="F12" s="172"/>
      <c r="G12" s="6"/>
      <c r="H12" s="6"/>
      <c r="I12" s="3" t="s">
        <v>1</v>
      </c>
      <c r="J12" s="91"/>
      <c r="K12" s="65"/>
    </row>
    <row r="13" spans="1:12" ht="14.4" customHeight="1" x14ac:dyDescent="0.25">
      <c r="A13" s="171" t="s">
        <v>43</v>
      </c>
      <c r="B13" s="172"/>
      <c r="C13" s="172"/>
      <c r="D13" s="172"/>
      <c r="E13" s="172"/>
      <c r="F13" s="172"/>
      <c r="G13" s="6"/>
      <c r="H13" s="6"/>
      <c r="I13" s="3" t="s">
        <v>1</v>
      </c>
      <c r="J13" s="91"/>
      <c r="K13" s="65"/>
    </row>
    <row r="14" spans="1:12" ht="14.4" customHeight="1" x14ac:dyDescent="0.25">
      <c r="A14" s="162" t="s">
        <v>35</v>
      </c>
      <c r="B14" s="163"/>
      <c r="C14" s="163"/>
      <c r="D14" s="163"/>
      <c r="E14" s="163"/>
      <c r="F14" s="163"/>
      <c r="G14" s="6"/>
      <c r="H14" s="6"/>
      <c r="I14" s="48" t="s">
        <v>3</v>
      </c>
      <c r="J14" s="92">
        <f>SUM(J11:J13)</f>
        <v>0</v>
      </c>
      <c r="K14" s="65"/>
    </row>
    <row r="15" spans="1:12" ht="14.4" customHeight="1" x14ac:dyDescent="0.25">
      <c r="A15" s="171" t="s">
        <v>61</v>
      </c>
      <c r="B15" s="172"/>
      <c r="C15" s="172"/>
      <c r="D15" s="172"/>
      <c r="E15" s="172"/>
      <c r="F15" s="172"/>
      <c r="G15" s="6"/>
      <c r="H15" s="6"/>
      <c r="I15" s="3" t="s">
        <v>1</v>
      </c>
      <c r="J15" s="91"/>
      <c r="K15" s="65"/>
    </row>
    <row r="16" spans="1:12" ht="14.4" customHeight="1" x14ac:dyDescent="0.25">
      <c r="A16" s="171" t="s">
        <v>62</v>
      </c>
      <c r="B16" s="172"/>
      <c r="C16" s="172"/>
      <c r="D16" s="172"/>
      <c r="E16" s="172"/>
      <c r="F16" s="172"/>
      <c r="G16" s="6"/>
      <c r="H16" s="6"/>
      <c r="I16" s="48" t="s">
        <v>49</v>
      </c>
      <c r="J16" s="92">
        <f>J14+J15</f>
        <v>0</v>
      </c>
      <c r="K16" s="65"/>
    </row>
    <row r="17" spans="1:12" ht="14.4" customHeight="1" x14ac:dyDescent="0.25">
      <c r="A17" s="171" t="s">
        <v>74</v>
      </c>
      <c r="B17" s="172"/>
      <c r="C17" s="172"/>
      <c r="D17" s="172"/>
      <c r="E17" s="172"/>
      <c r="F17" s="172"/>
      <c r="G17" s="6"/>
      <c r="H17" s="6"/>
      <c r="I17" s="3" t="s">
        <v>4</v>
      </c>
      <c r="J17" s="93">
        <v>15</v>
      </c>
      <c r="K17" s="65"/>
    </row>
    <row r="18" spans="1:12" ht="5.4" customHeight="1" thickBot="1" x14ac:dyDescent="0.3">
      <c r="A18" s="167"/>
      <c r="B18" s="168"/>
      <c r="C18" s="168"/>
      <c r="D18" s="168"/>
      <c r="E18" s="31"/>
      <c r="F18" s="31"/>
      <c r="G18" s="31"/>
      <c r="H18" s="31"/>
      <c r="I18" s="31"/>
      <c r="J18" s="59"/>
      <c r="K18" s="66"/>
    </row>
    <row r="19" spans="1:12" ht="10.050000000000001" customHeight="1" x14ac:dyDescent="0.25">
      <c r="A19" s="205"/>
      <c r="B19" s="206"/>
      <c r="C19" s="206"/>
      <c r="D19" s="206"/>
      <c r="E19" s="206"/>
      <c r="F19" s="206"/>
      <c r="G19" s="206"/>
      <c r="H19" s="206"/>
      <c r="I19" s="206"/>
      <c r="J19" s="206"/>
      <c r="K19" s="207"/>
    </row>
    <row r="20" spans="1:12" ht="14.4" customHeight="1" x14ac:dyDescent="0.25">
      <c r="A20" s="208" t="s">
        <v>66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8"/>
    </row>
    <row r="21" spans="1:12" ht="6" customHeight="1" thickBot="1" x14ac:dyDescent="0.3">
      <c r="A21" s="57"/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2" spans="1:12" ht="15.6" customHeight="1" x14ac:dyDescent="0.25">
      <c r="A22" s="140" t="s">
        <v>70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2"/>
    </row>
    <row r="23" spans="1:12" ht="22.8" customHeight="1" x14ac:dyDescent="0.25">
      <c r="A23" s="68"/>
      <c r="E23" s="6"/>
      <c r="F23" s="6"/>
      <c r="G23" s="6"/>
      <c r="H23" s="6"/>
      <c r="I23" s="11" t="s">
        <v>5</v>
      </c>
      <c r="J23" s="12" t="s">
        <v>19</v>
      </c>
      <c r="K23" s="69"/>
      <c r="L23" s="97" t="s">
        <v>78</v>
      </c>
    </row>
    <row r="24" spans="1:12" ht="15" customHeight="1" x14ac:dyDescent="0.25">
      <c r="A24" s="121" t="s">
        <v>27</v>
      </c>
      <c r="B24" s="122"/>
      <c r="C24" s="122"/>
      <c r="D24" s="122"/>
      <c r="E24" s="122"/>
      <c r="F24" s="7" t="s">
        <v>2</v>
      </c>
      <c r="G24" s="4"/>
      <c r="H24" s="6"/>
      <c r="I24" s="8"/>
      <c r="J24" s="9">
        <f>I24*G24</f>
        <v>0</v>
      </c>
      <c r="K24" s="70"/>
    </row>
    <row r="25" spans="1:12" s="106" customFormat="1" ht="15" customHeight="1" x14ac:dyDescent="0.25">
      <c r="A25" s="121"/>
      <c r="B25" s="122"/>
      <c r="C25" s="122"/>
      <c r="D25" s="122"/>
      <c r="E25" s="122"/>
      <c r="F25" s="7" t="s">
        <v>2</v>
      </c>
      <c r="G25" s="4"/>
      <c r="H25" s="6"/>
      <c r="I25" s="8"/>
      <c r="J25" s="9">
        <f t="shared" ref="J25" si="0">I25*G25</f>
        <v>0</v>
      </c>
      <c r="K25" s="70"/>
    </row>
    <row r="26" spans="1:12" s="106" customFormat="1" ht="15" customHeight="1" x14ac:dyDescent="0.25">
      <c r="A26" s="121" t="s">
        <v>50</v>
      </c>
      <c r="B26" s="122"/>
      <c r="C26" s="122"/>
      <c r="D26" s="122"/>
      <c r="E26" s="122"/>
      <c r="F26" s="7" t="s">
        <v>2</v>
      </c>
      <c r="G26" s="4"/>
      <c r="H26" s="6"/>
      <c r="I26" s="8"/>
      <c r="J26" s="9">
        <f>I26*G26</f>
        <v>0</v>
      </c>
      <c r="K26" s="70"/>
    </row>
    <row r="27" spans="1:12" ht="15" customHeight="1" x14ac:dyDescent="0.25">
      <c r="A27" s="123"/>
      <c r="B27" s="123"/>
      <c r="C27" s="123"/>
      <c r="D27" s="123"/>
      <c r="E27" s="123"/>
      <c r="F27" s="7" t="s">
        <v>2</v>
      </c>
      <c r="G27" s="4"/>
      <c r="H27" s="6"/>
      <c r="I27" s="8"/>
      <c r="J27" s="9">
        <f>I27*G27</f>
        <v>0</v>
      </c>
      <c r="K27" s="70"/>
    </row>
    <row r="28" spans="1:12" s="106" customFormat="1" ht="15" customHeight="1" x14ac:dyDescent="0.25">
      <c r="A28" s="124" t="s">
        <v>83</v>
      </c>
      <c r="B28" s="124"/>
      <c r="C28" s="124"/>
      <c r="D28" s="124"/>
      <c r="E28" s="124"/>
      <c r="F28" s="124"/>
      <c r="G28" s="117">
        <f>SUM(G24:G27)</f>
        <v>0</v>
      </c>
      <c r="H28" s="125"/>
      <c r="I28" s="125"/>
      <c r="J28" s="126"/>
      <c r="K28" s="70"/>
    </row>
    <row r="29" spans="1:12" ht="15" customHeight="1" x14ac:dyDescent="0.25">
      <c r="A29" s="121" t="s">
        <v>84</v>
      </c>
      <c r="B29" s="122"/>
      <c r="C29" s="122"/>
      <c r="D29" s="122"/>
      <c r="E29" s="122"/>
      <c r="F29" s="7" t="s">
        <v>2</v>
      </c>
      <c r="G29" s="4"/>
      <c r="H29" s="6"/>
      <c r="I29" s="8"/>
      <c r="J29" s="9">
        <f>I29*G29</f>
        <v>0</v>
      </c>
      <c r="K29" s="116" t="e">
        <f>G29/G28</f>
        <v>#DIV/0!</v>
      </c>
    </row>
    <row r="30" spans="1:12" ht="15.6" customHeight="1" thickBot="1" x14ac:dyDescent="0.3">
      <c r="A30" s="167" t="s">
        <v>47</v>
      </c>
      <c r="B30" s="168"/>
      <c r="C30" s="168"/>
      <c r="D30" s="168"/>
      <c r="E30" s="168"/>
      <c r="F30" s="168"/>
      <c r="G30" s="168"/>
      <c r="H30" s="168"/>
      <c r="I30" s="169"/>
      <c r="J30" s="10">
        <f>J24+J27+J29+J25+J26</f>
        <v>0</v>
      </c>
      <c r="K30" s="71" t="e">
        <f>J30/$J$101</f>
        <v>#DIV/0!</v>
      </c>
    </row>
    <row r="31" spans="1:12" ht="6" customHeight="1" thickBot="1" x14ac:dyDescent="0.3">
      <c r="A31" s="170"/>
      <c r="B31" s="170"/>
      <c r="C31" s="170"/>
      <c r="D31" s="170"/>
      <c r="E31" s="170"/>
      <c r="F31" s="170"/>
      <c r="G31" s="170"/>
      <c r="H31" s="170"/>
      <c r="I31" s="170"/>
      <c r="J31" s="170"/>
      <c r="K31" s="170"/>
    </row>
    <row r="32" spans="1:12" ht="14.4" customHeight="1" x14ac:dyDescent="0.25">
      <c r="A32" s="140" t="s">
        <v>92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2"/>
    </row>
    <row r="33" spans="1:12" ht="30.6" customHeight="1" thickBot="1" x14ac:dyDescent="0.25">
      <c r="A33" s="215" t="s">
        <v>86</v>
      </c>
      <c r="B33" s="216"/>
      <c r="C33" s="216"/>
      <c r="E33" s="6"/>
      <c r="F33" s="6" t="s">
        <v>85</v>
      </c>
      <c r="G33" s="32" t="s">
        <v>11</v>
      </c>
      <c r="H33" s="6"/>
      <c r="I33" s="12" t="s">
        <v>39</v>
      </c>
      <c r="J33" s="12" t="s">
        <v>65</v>
      </c>
      <c r="K33" s="69"/>
    </row>
    <row r="34" spans="1:12" ht="12" customHeight="1" thickBot="1" x14ac:dyDescent="0.3">
      <c r="A34" s="127"/>
      <c r="B34" s="128"/>
      <c r="C34" s="129"/>
      <c r="D34" s="28"/>
      <c r="E34" s="60"/>
      <c r="F34" s="33"/>
      <c r="G34" s="34"/>
      <c r="H34" s="6"/>
      <c r="I34" s="35" t="e">
        <f>G34/$J$14</f>
        <v>#DIV/0!</v>
      </c>
      <c r="J34" s="9">
        <f>G34*F34</f>
        <v>0</v>
      </c>
      <c r="K34" s="13"/>
    </row>
    <row r="35" spans="1:12" ht="12" customHeight="1" thickBot="1" x14ac:dyDescent="0.3">
      <c r="A35" s="127"/>
      <c r="B35" s="128"/>
      <c r="C35" s="129"/>
      <c r="D35" s="60"/>
      <c r="E35" s="60"/>
      <c r="F35" s="33"/>
      <c r="G35" s="34"/>
      <c r="H35" s="6"/>
      <c r="I35" s="35" t="e">
        <f>G35/$J$14</f>
        <v>#DIV/0!</v>
      </c>
      <c r="J35" s="9">
        <f>G35*F35</f>
        <v>0</v>
      </c>
      <c r="K35" s="23"/>
    </row>
    <row r="36" spans="1:12" ht="14.1" customHeight="1" thickBot="1" x14ac:dyDescent="0.3">
      <c r="A36" s="167" t="s">
        <v>47</v>
      </c>
      <c r="B36" s="168"/>
      <c r="C36" s="168"/>
      <c r="D36" s="168"/>
      <c r="E36" s="168"/>
      <c r="F36" s="168"/>
      <c r="G36" s="168"/>
      <c r="H36" s="168"/>
      <c r="I36" s="169"/>
      <c r="J36" s="10">
        <f>SUM(J34:J35)</f>
        <v>0</v>
      </c>
      <c r="K36" s="71" t="e">
        <f>J36/$J$101</f>
        <v>#DIV/0!</v>
      </c>
    </row>
    <row r="37" spans="1:12" s="106" customFormat="1" ht="6" customHeight="1" thickBot="1" x14ac:dyDescent="0.3">
      <c r="A37" s="104"/>
      <c r="B37" s="104"/>
      <c r="C37" s="104"/>
      <c r="D37" s="104"/>
      <c r="E37" s="104"/>
      <c r="F37" s="104"/>
      <c r="G37" s="104"/>
      <c r="H37" s="104"/>
      <c r="I37" s="104"/>
      <c r="J37" s="107"/>
      <c r="K37" s="113"/>
    </row>
    <row r="38" spans="1:12" ht="15" customHeight="1" x14ac:dyDescent="0.25">
      <c r="A38" s="140" t="s">
        <v>93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2"/>
    </row>
    <row r="39" spans="1:12" ht="16.8" customHeight="1" x14ac:dyDescent="0.25">
      <c r="A39" s="121" t="s">
        <v>51</v>
      </c>
      <c r="B39" s="122"/>
      <c r="C39" s="122"/>
      <c r="D39" s="7" t="s">
        <v>15</v>
      </c>
      <c r="E39" s="4"/>
      <c r="F39" s="26" t="s">
        <v>13</v>
      </c>
      <c r="G39" s="4"/>
      <c r="H39" s="27" t="s">
        <v>14</v>
      </c>
      <c r="I39" s="24"/>
      <c r="J39" s="25">
        <f>I39*G39*E39</f>
        <v>0</v>
      </c>
      <c r="K39" s="70"/>
    </row>
    <row r="40" spans="1:12" ht="18.600000000000001" customHeight="1" x14ac:dyDescent="0.25">
      <c r="A40" s="166" t="s">
        <v>52</v>
      </c>
      <c r="B40" s="123"/>
      <c r="C40" s="123"/>
      <c r="D40" s="7" t="s">
        <v>15</v>
      </c>
      <c r="E40" s="4"/>
      <c r="F40" s="26" t="s">
        <v>13</v>
      </c>
      <c r="G40" s="4"/>
      <c r="H40" s="27" t="s">
        <v>14</v>
      </c>
      <c r="I40" s="24"/>
      <c r="J40" s="25">
        <f>I40*G40*E40</f>
        <v>0</v>
      </c>
      <c r="K40" s="70"/>
    </row>
    <row r="41" spans="1:12" ht="18" customHeight="1" x14ac:dyDescent="0.25">
      <c r="A41" s="121" t="s">
        <v>53</v>
      </c>
      <c r="B41" s="122"/>
      <c r="C41" s="122"/>
      <c r="D41" s="7" t="s">
        <v>38</v>
      </c>
      <c r="E41" s="4"/>
      <c r="F41" s="26" t="s">
        <v>13</v>
      </c>
      <c r="G41" s="4"/>
      <c r="H41" s="27" t="s">
        <v>18</v>
      </c>
      <c r="I41" s="24"/>
      <c r="J41" s="25">
        <f>I41*G41*E41</f>
        <v>0</v>
      </c>
      <c r="K41" s="70"/>
    </row>
    <row r="42" spans="1:12" ht="14.1" customHeight="1" x14ac:dyDescent="0.25">
      <c r="A42" s="121"/>
      <c r="B42" s="122"/>
      <c r="C42" s="122"/>
      <c r="D42" s="7" t="s">
        <v>38</v>
      </c>
      <c r="E42" s="4"/>
      <c r="F42" s="26" t="s">
        <v>13</v>
      </c>
      <c r="G42" s="4"/>
      <c r="H42" s="27" t="s">
        <v>18</v>
      </c>
      <c r="I42" s="24"/>
      <c r="J42" s="25">
        <f>I42*G42*E42</f>
        <v>0</v>
      </c>
      <c r="K42" s="70"/>
    </row>
    <row r="43" spans="1:12" ht="16.2" customHeight="1" thickBot="1" x14ac:dyDescent="0.3">
      <c r="A43" s="167" t="s">
        <v>47</v>
      </c>
      <c r="B43" s="168"/>
      <c r="C43" s="168"/>
      <c r="D43" s="168"/>
      <c r="E43" s="168"/>
      <c r="F43" s="168"/>
      <c r="G43" s="168"/>
      <c r="H43" s="168"/>
      <c r="I43" s="169"/>
      <c r="J43" s="10">
        <f>SUM(J39:J42)</f>
        <v>0</v>
      </c>
      <c r="K43" s="71" t="e">
        <f>J43/$J$101</f>
        <v>#DIV/0!</v>
      </c>
    </row>
    <row r="44" spans="1:12" s="106" customFormat="1" ht="6" customHeight="1" thickBot="1" x14ac:dyDescent="0.3">
      <c r="A44" s="103"/>
      <c r="B44" s="104"/>
      <c r="C44" s="104"/>
      <c r="D44" s="104"/>
      <c r="E44" s="104"/>
      <c r="F44" s="104"/>
      <c r="G44" s="104"/>
      <c r="H44" s="104"/>
      <c r="I44" s="104"/>
      <c r="J44" s="107"/>
      <c r="K44" s="110"/>
    </row>
    <row r="45" spans="1:12" ht="18" customHeight="1" x14ac:dyDescent="0.25">
      <c r="A45" s="140" t="s">
        <v>94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2"/>
      <c r="L45" s="100" t="s">
        <v>79</v>
      </c>
    </row>
    <row r="46" spans="1:12" ht="15" customHeight="1" x14ac:dyDescent="0.25">
      <c r="A46" s="121" t="s">
        <v>6</v>
      </c>
      <c r="B46" s="122"/>
      <c r="C46" s="122"/>
      <c r="D46" s="122"/>
      <c r="E46" s="60"/>
      <c r="F46" s="7" t="s">
        <v>1</v>
      </c>
      <c r="G46" s="4"/>
      <c r="H46" s="6"/>
      <c r="I46" s="8"/>
      <c r="J46" s="9">
        <f t="shared" ref="J46:J53" si="1">I46*G46</f>
        <v>0</v>
      </c>
      <c r="K46" s="13"/>
      <c r="L46" s="100"/>
    </row>
    <row r="47" spans="1:12" ht="15" customHeight="1" x14ac:dyDescent="0.25">
      <c r="A47" s="121" t="s">
        <v>7</v>
      </c>
      <c r="B47" s="122"/>
      <c r="C47" s="122"/>
      <c r="D47" s="122"/>
      <c r="E47" s="60"/>
      <c r="F47" s="7" t="s">
        <v>1</v>
      </c>
      <c r="G47" s="4"/>
      <c r="H47" s="6"/>
      <c r="I47" s="8"/>
      <c r="J47" s="9">
        <f t="shared" si="1"/>
        <v>0</v>
      </c>
      <c r="K47" s="13"/>
      <c r="L47" s="100"/>
    </row>
    <row r="48" spans="1:12" ht="15" customHeight="1" x14ac:dyDescent="0.25">
      <c r="A48" s="121" t="s">
        <v>29</v>
      </c>
      <c r="B48" s="122"/>
      <c r="C48" s="122"/>
      <c r="D48" s="122"/>
      <c r="E48" s="60"/>
      <c r="F48" s="7" t="s">
        <v>1</v>
      </c>
      <c r="G48" s="4"/>
      <c r="H48" s="6"/>
      <c r="I48" s="8"/>
      <c r="J48" s="9">
        <f t="shared" si="1"/>
        <v>0</v>
      </c>
      <c r="K48" s="13"/>
    </row>
    <row r="49" spans="1:11" ht="15" customHeight="1" x14ac:dyDescent="0.25">
      <c r="A49" s="121" t="s">
        <v>75</v>
      </c>
      <c r="B49" s="122"/>
      <c r="C49" s="122"/>
      <c r="D49" s="122"/>
      <c r="E49" s="60"/>
      <c r="F49" s="7" t="s">
        <v>1</v>
      </c>
      <c r="G49" s="4"/>
      <c r="H49" s="6"/>
      <c r="I49" s="8"/>
      <c r="J49" s="9">
        <f t="shared" si="1"/>
        <v>0</v>
      </c>
      <c r="K49" s="13"/>
    </row>
    <row r="50" spans="1:11" s="106" customFormat="1" ht="15" customHeight="1" x14ac:dyDescent="0.25">
      <c r="A50" s="121" t="s">
        <v>91</v>
      </c>
      <c r="B50" s="122"/>
      <c r="C50" s="122"/>
      <c r="D50" s="122"/>
      <c r="E50" s="60"/>
      <c r="F50" s="7" t="s">
        <v>1</v>
      </c>
      <c r="G50" s="4"/>
      <c r="H50" s="6"/>
      <c r="I50" s="8"/>
      <c r="J50" s="9">
        <f t="shared" si="1"/>
        <v>0</v>
      </c>
      <c r="K50" s="13"/>
    </row>
    <row r="51" spans="1:11" ht="15" customHeight="1" x14ac:dyDescent="0.25">
      <c r="A51" s="121" t="s">
        <v>8</v>
      </c>
      <c r="B51" s="122"/>
      <c r="C51" s="122"/>
      <c r="D51" s="122"/>
      <c r="E51" s="60"/>
      <c r="F51" s="7" t="s">
        <v>1</v>
      </c>
      <c r="G51" s="4"/>
      <c r="H51" s="6"/>
      <c r="I51" s="8"/>
      <c r="J51" s="9">
        <f t="shared" si="1"/>
        <v>0</v>
      </c>
      <c r="K51" s="13"/>
    </row>
    <row r="52" spans="1:11" ht="15" customHeight="1" x14ac:dyDescent="0.25">
      <c r="A52" s="121" t="s">
        <v>76</v>
      </c>
      <c r="B52" s="122"/>
      <c r="C52" s="122"/>
      <c r="D52" s="122"/>
      <c r="E52" s="60"/>
      <c r="F52" s="7" t="s">
        <v>1</v>
      </c>
      <c r="G52" s="4"/>
      <c r="H52" s="6"/>
      <c r="I52" s="8"/>
      <c r="J52" s="9">
        <f t="shared" si="1"/>
        <v>0</v>
      </c>
      <c r="K52" s="13"/>
    </row>
    <row r="53" spans="1:11" ht="15" customHeight="1" x14ac:dyDescent="0.25">
      <c r="A53" s="121" t="s">
        <v>9</v>
      </c>
      <c r="B53" s="122"/>
      <c r="C53" s="122"/>
      <c r="D53" s="122"/>
      <c r="E53" s="60"/>
      <c r="F53" s="7" t="s">
        <v>1</v>
      </c>
      <c r="G53" s="4"/>
      <c r="H53" s="6"/>
      <c r="I53" s="8"/>
      <c r="J53" s="9">
        <f t="shared" si="1"/>
        <v>0</v>
      </c>
      <c r="K53" s="13"/>
    </row>
    <row r="54" spans="1:11" ht="15" customHeight="1" x14ac:dyDescent="0.25">
      <c r="A54" s="173" t="s">
        <v>28</v>
      </c>
      <c r="B54" s="174"/>
      <c r="C54" s="174"/>
      <c r="D54" s="174"/>
      <c r="E54" s="60"/>
      <c r="K54" s="13"/>
    </row>
    <row r="55" spans="1:11" ht="15" customHeight="1" x14ac:dyDescent="0.25">
      <c r="A55" s="225"/>
      <c r="B55" s="226"/>
      <c r="C55" s="226"/>
      <c r="D55" s="226"/>
      <c r="E55" s="60"/>
      <c r="F55" s="7" t="s">
        <v>1</v>
      </c>
      <c r="G55" s="4"/>
      <c r="H55" s="6"/>
      <c r="I55" s="8"/>
      <c r="J55" s="9">
        <f>I55*G55</f>
        <v>0</v>
      </c>
      <c r="K55" s="13"/>
    </row>
    <row r="56" spans="1:11" ht="15" customHeight="1" thickBot="1" x14ac:dyDescent="0.3">
      <c r="A56" s="167" t="s">
        <v>47</v>
      </c>
      <c r="B56" s="168"/>
      <c r="C56" s="168"/>
      <c r="D56" s="168"/>
      <c r="E56" s="168"/>
      <c r="F56" s="168"/>
      <c r="G56" s="168"/>
      <c r="H56" s="168"/>
      <c r="I56" s="169"/>
      <c r="J56" s="10">
        <f>SUM(J46:J53,J55:J55)</f>
        <v>0</v>
      </c>
      <c r="K56" s="71" t="e">
        <f>J56/$J$101</f>
        <v>#DIV/0!</v>
      </c>
    </row>
    <row r="57" spans="1:11" ht="6" customHeight="1" thickBot="1" x14ac:dyDescent="0.3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</row>
    <row r="58" spans="1:11" ht="15" customHeight="1" x14ac:dyDescent="0.25">
      <c r="A58" s="140" t="s">
        <v>95</v>
      </c>
      <c r="B58" s="141"/>
      <c r="C58" s="141"/>
      <c r="D58" s="141"/>
      <c r="E58" s="141"/>
      <c r="F58" s="141"/>
      <c r="G58" s="141"/>
      <c r="H58" s="141"/>
      <c r="I58" s="141"/>
      <c r="J58" s="141"/>
      <c r="K58" s="142"/>
    </row>
    <row r="59" spans="1:11" ht="15" customHeight="1" x14ac:dyDescent="0.25">
      <c r="A59" s="181" t="s">
        <v>87</v>
      </c>
      <c r="B59" s="182"/>
      <c r="C59" s="182"/>
      <c r="D59" s="28"/>
      <c r="E59" s="60"/>
      <c r="F59" s="7"/>
      <c r="G59" s="6"/>
      <c r="H59" s="6"/>
      <c r="I59" s="109"/>
      <c r="J59" s="107"/>
      <c r="K59" s="13"/>
    </row>
    <row r="60" spans="1:11" ht="14.4" customHeight="1" thickBot="1" x14ac:dyDescent="0.3">
      <c r="A60" s="185"/>
      <c r="B60" s="186"/>
      <c r="C60" s="186"/>
      <c r="D60" s="15"/>
      <c r="E60" s="15"/>
      <c r="F60" s="16" t="s">
        <v>1</v>
      </c>
      <c r="G60" s="17"/>
      <c r="H60" s="31"/>
      <c r="I60" s="18"/>
      <c r="J60" s="22">
        <f>G60*I60</f>
        <v>0</v>
      </c>
      <c r="K60" s="14"/>
    </row>
    <row r="61" spans="1:11" ht="6" customHeight="1" thickBot="1" x14ac:dyDescent="0.3">
      <c r="A61" s="218"/>
      <c r="B61" s="218"/>
      <c r="C61" s="218"/>
      <c r="D61" s="218"/>
      <c r="E61" s="218"/>
      <c r="F61" s="218"/>
      <c r="G61" s="218"/>
      <c r="H61" s="218"/>
      <c r="I61" s="218"/>
      <c r="J61" s="218"/>
      <c r="K61" s="218"/>
    </row>
    <row r="62" spans="1:11" ht="14.4" customHeight="1" x14ac:dyDescent="0.25">
      <c r="A62" s="140" t="s">
        <v>96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42"/>
    </row>
    <row r="63" spans="1:11" ht="15" customHeight="1" thickBot="1" x14ac:dyDescent="0.3">
      <c r="A63" s="164" t="s">
        <v>10</v>
      </c>
      <c r="B63" s="165"/>
      <c r="C63" s="165"/>
      <c r="D63" s="165"/>
      <c r="E63" s="15"/>
      <c r="F63" s="16" t="s">
        <v>1</v>
      </c>
      <c r="G63" s="17"/>
      <c r="H63" s="31"/>
      <c r="I63" s="18"/>
      <c r="J63" s="19">
        <f>G63*I63</f>
        <v>0</v>
      </c>
      <c r="K63" s="14"/>
    </row>
    <row r="64" spans="1:11" ht="5.4" customHeight="1" thickBot="1" x14ac:dyDescent="0.3">
      <c r="A64" s="21"/>
      <c r="B64" s="21"/>
      <c r="C64" s="21"/>
      <c r="D64" s="21"/>
      <c r="E64" s="60"/>
      <c r="F64" s="7"/>
      <c r="G64" s="6"/>
      <c r="H64" s="6"/>
      <c r="I64" s="61"/>
      <c r="J64" s="20"/>
      <c r="K64" s="60"/>
    </row>
    <row r="65" spans="1:11" ht="13.8" customHeight="1" x14ac:dyDescent="0.25">
      <c r="A65" s="140" t="s">
        <v>97</v>
      </c>
      <c r="B65" s="141"/>
      <c r="C65" s="141"/>
      <c r="D65" s="141"/>
      <c r="E65" s="141"/>
      <c r="F65" s="141"/>
      <c r="G65" s="141"/>
      <c r="H65" s="141"/>
      <c r="I65" s="141"/>
      <c r="J65" s="141"/>
      <c r="K65" s="142"/>
    </row>
    <row r="66" spans="1:11" ht="14.1" customHeight="1" thickBot="1" x14ac:dyDescent="0.3">
      <c r="A66" s="219" t="s">
        <v>12</v>
      </c>
      <c r="B66" s="220"/>
      <c r="C66" s="220"/>
      <c r="D66" s="28"/>
      <c r="E66" s="60"/>
      <c r="F66" s="7" t="s">
        <v>1</v>
      </c>
      <c r="G66" s="36"/>
      <c r="H66" s="72"/>
      <c r="I66" s="37"/>
      <c r="J66" s="38">
        <f>G66*I66</f>
        <v>0</v>
      </c>
      <c r="K66" s="23"/>
    </row>
    <row r="67" spans="1:11" ht="14.1" customHeight="1" thickBot="1" x14ac:dyDescent="0.3">
      <c r="A67" s="127"/>
      <c r="B67" s="128"/>
      <c r="C67" s="129"/>
      <c r="D67" s="60"/>
      <c r="E67" s="60"/>
      <c r="F67" s="7" t="s">
        <v>1</v>
      </c>
      <c r="G67" s="34"/>
      <c r="H67" s="73"/>
      <c r="I67" s="37"/>
      <c r="J67" s="38">
        <f>G67*I67</f>
        <v>0</v>
      </c>
      <c r="K67" s="23"/>
    </row>
    <row r="68" spans="1:11" ht="14.1" customHeight="1" thickBot="1" x14ac:dyDescent="0.3">
      <c r="A68" s="167" t="s">
        <v>47</v>
      </c>
      <c r="B68" s="168"/>
      <c r="C68" s="168"/>
      <c r="D68" s="168"/>
      <c r="E68" s="168"/>
      <c r="F68" s="168"/>
      <c r="G68" s="168"/>
      <c r="H68" s="168"/>
      <c r="I68" s="169"/>
      <c r="J68" s="10">
        <f>SUM(J66:J67)</f>
        <v>0</v>
      </c>
      <c r="K68" s="71" t="e">
        <f>J68/$J$101</f>
        <v>#DIV/0!</v>
      </c>
    </row>
    <row r="69" spans="1:11" s="106" customFormat="1" ht="6" customHeight="1" thickBot="1" x14ac:dyDescent="0.3">
      <c r="A69" s="114"/>
      <c r="B69" s="104"/>
      <c r="C69" s="104"/>
      <c r="D69" s="104"/>
      <c r="E69" s="104"/>
      <c r="F69" s="104"/>
      <c r="G69" s="104"/>
      <c r="H69" s="104"/>
      <c r="I69" s="104"/>
      <c r="J69" s="112"/>
      <c r="K69" s="110"/>
    </row>
    <row r="70" spans="1:11" ht="13.8" customHeight="1" x14ac:dyDescent="0.25">
      <c r="A70" s="140" t="s">
        <v>98</v>
      </c>
      <c r="B70" s="141"/>
      <c r="C70" s="141"/>
      <c r="D70" s="141"/>
      <c r="E70" s="141"/>
      <c r="F70" s="141"/>
      <c r="G70" s="141"/>
      <c r="H70" s="141"/>
      <c r="I70" s="141"/>
      <c r="J70" s="141"/>
      <c r="K70" s="142"/>
    </row>
    <row r="71" spans="1:11" ht="15" customHeight="1" x14ac:dyDescent="0.25">
      <c r="A71" s="143" t="s">
        <v>30</v>
      </c>
      <c r="B71" s="144"/>
      <c r="C71" s="144"/>
      <c r="D71" s="58"/>
      <c r="E71" s="39"/>
      <c r="F71" s="105" t="s">
        <v>13</v>
      </c>
      <c r="G71" s="4"/>
      <c r="H71" s="6"/>
      <c r="I71" s="8"/>
      <c r="J71" s="9">
        <f>G71*I71</f>
        <v>0</v>
      </c>
      <c r="K71" s="40"/>
    </row>
    <row r="72" spans="1:11" ht="15" customHeight="1" x14ac:dyDescent="0.25">
      <c r="A72" s="143" t="s">
        <v>77</v>
      </c>
      <c r="B72" s="144"/>
      <c r="C72" s="144"/>
      <c r="D72" s="58"/>
      <c r="E72" s="39"/>
      <c r="F72" s="105" t="s">
        <v>23</v>
      </c>
      <c r="G72" s="4"/>
      <c r="H72" s="6"/>
      <c r="I72" s="8"/>
      <c r="J72" s="9">
        <f>G72*I72</f>
        <v>0</v>
      </c>
      <c r="K72" s="40"/>
    </row>
    <row r="73" spans="1:11" ht="14.4" customHeight="1" thickBot="1" x14ac:dyDescent="0.3">
      <c r="A73" s="179"/>
      <c r="B73" s="180"/>
      <c r="C73" s="180"/>
      <c r="D73" s="41"/>
      <c r="E73" s="41"/>
      <c r="F73" s="111" t="s">
        <v>1</v>
      </c>
      <c r="G73" s="43"/>
      <c r="H73" s="42"/>
      <c r="I73" s="44"/>
      <c r="J73" s="45">
        <f>G73*I73</f>
        <v>0</v>
      </c>
      <c r="K73" s="46"/>
    </row>
    <row r="74" spans="1:11" ht="6" customHeight="1" thickBot="1" x14ac:dyDescent="0.3">
      <c r="A74" s="221"/>
      <c r="B74" s="170"/>
      <c r="C74" s="170"/>
      <c r="D74" s="170"/>
      <c r="E74" s="170"/>
      <c r="F74" s="170"/>
      <c r="G74" s="170"/>
      <c r="H74" s="170"/>
      <c r="I74" s="170"/>
      <c r="J74" s="170"/>
      <c r="K74" s="222"/>
    </row>
    <row r="75" spans="1:11" s="106" customFormat="1" ht="13.8" customHeight="1" x14ac:dyDescent="0.25">
      <c r="A75" s="140" t="s">
        <v>99</v>
      </c>
      <c r="B75" s="141"/>
      <c r="C75" s="141"/>
      <c r="D75" s="141"/>
      <c r="E75" s="141"/>
      <c r="F75" s="141"/>
      <c r="G75" s="141"/>
      <c r="H75" s="141"/>
      <c r="I75" s="141"/>
      <c r="J75" s="141"/>
      <c r="K75" s="142"/>
    </row>
    <row r="76" spans="1:11" s="106" customFormat="1" ht="15" customHeight="1" x14ac:dyDescent="0.25">
      <c r="A76" s="143" t="s">
        <v>105</v>
      </c>
      <c r="B76" s="144"/>
      <c r="C76" s="144"/>
      <c r="D76" s="108"/>
      <c r="E76" s="119">
        <f>J17</f>
        <v>15</v>
      </c>
      <c r="F76" s="105" t="s">
        <v>88</v>
      </c>
      <c r="G76" s="4"/>
      <c r="H76" s="6"/>
      <c r="I76" s="8"/>
      <c r="J76" s="9">
        <f>G76*I76*E76</f>
        <v>0</v>
      </c>
      <c r="K76" s="40"/>
    </row>
    <row r="77" spans="1:11" s="106" customFormat="1" ht="15" customHeight="1" x14ac:dyDescent="0.25">
      <c r="A77" s="143" t="s">
        <v>89</v>
      </c>
      <c r="B77" s="144"/>
      <c r="C77" s="144"/>
      <c r="D77" s="108"/>
      <c r="E77" s="39"/>
      <c r="F77" s="105" t="s">
        <v>1</v>
      </c>
      <c r="G77" s="4"/>
      <c r="H77" s="6"/>
      <c r="I77" s="8"/>
      <c r="J77" s="9">
        <f>G77*I77</f>
        <v>0</v>
      </c>
      <c r="K77" s="40"/>
    </row>
    <row r="78" spans="1:11" s="106" customFormat="1" ht="15" customHeight="1" x14ac:dyDescent="0.25">
      <c r="A78" s="145" t="s">
        <v>106</v>
      </c>
      <c r="B78" s="146"/>
      <c r="C78" s="146"/>
      <c r="D78" s="108"/>
      <c r="E78" s="39"/>
      <c r="F78" s="105" t="s">
        <v>1</v>
      </c>
      <c r="G78" s="4"/>
      <c r="H78" s="6"/>
      <c r="I78" s="8"/>
      <c r="J78" s="9">
        <f>G78*I78</f>
        <v>0</v>
      </c>
      <c r="K78" s="40"/>
    </row>
    <row r="79" spans="1:11" s="106" customFormat="1" ht="14.4" customHeight="1" thickBot="1" x14ac:dyDescent="0.3">
      <c r="A79" s="147" t="s">
        <v>47</v>
      </c>
      <c r="B79" s="148"/>
      <c r="C79" s="148"/>
      <c r="D79" s="148"/>
      <c r="E79" s="148"/>
      <c r="F79" s="148"/>
      <c r="G79" s="148"/>
      <c r="H79" s="148"/>
      <c r="I79" s="149"/>
      <c r="J79" s="10">
        <f>SUM(J76:J78)</f>
        <v>0</v>
      </c>
      <c r="K79" s="71" t="e">
        <f>J79/$J$101</f>
        <v>#DIV/0!</v>
      </c>
    </row>
    <row r="80" spans="1:11" ht="4.2" customHeight="1" thickBot="1" x14ac:dyDescent="0.3">
      <c r="A80" s="115"/>
      <c r="B80" s="75"/>
      <c r="C80" s="75"/>
      <c r="D80" s="75"/>
      <c r="E80" s="75"/>
      <c r="F80" s="75"/>
      <c r="G80" s="75"/>
      <c r="H80" s="75"/>
      <c r="I80" s="75"/>
      <c r="J80" s="75"/>
      <c r="K80" s="115"/>
    </row>
    <row r="81" spans="1:12" ht="15.6" customHeight="1" x14ac:dyDescent="0.25">
      <c r="A81" s="140" t="s">
        <v>100</v>
      </c>
      <c r="B81" s="141"/>
      <c r="C81" s="141"/>
      <c r="D81" s="141"/>
      <c r="E81" s="141"/>
      <c r="F81" s="141"/>
      <c r="G81" s="141"/>
      <c r="H81" s="141"/>
      <c r="I81" s="141"/>
      <c r="J81" s="141"/>
      <c r="K81" s="142"/>
    </row>
    <row r="82" spans="1:12" ht="19.2" customHeight="1" x14ac:dyDescent="0.25">
      <c r="A82" s="171" t="s">
        <v>54</v>
      </c>
      <c r="B82" s="172"/>
      <c r="C82" s="172"/>
      <c r="D82" s="7"/>
      <c r="E82" s="6"/>
      <c r="F82" s="26"/>
      <c r="G82" s="139" t="s">
        <v>68</v>
      </c>
      <c r="H82" s="139"/>
      <c r="I82" s="139"/>
      <c r="J82" s="118" t="s">
        <v>71</v>
      </c>
      <c r="K82" s="70"/>
    </row>
    <row r="83" spans="1:12" ht="21" customHeight="1" x14ac:dyDescent="0.25">
      <c r="A83" s="153" t="s">
        <v>67</v>
      </c>
      <c r="B83" s="154"/>
      <c r="C83" s="154"/>
      <c r="D83" s="154"/>
      <c r="E83" s="154"/>
      <c r="F83" s="39"/>
      <c r="G83" s="155" t="s">
        <v>69</v>
      </c>
      <c r="H83" s="155"/>
      <c r="I83" s="155"/>
      <c r="J83" s="156"/>
      <c r="K83" s="70"/>
    </row>
    <row r="84" spans="1:12" ht="12" customHeight="1" x14ac:dyDescent="0.25">
      <c r="A84" s="121" t="s">
        <v>16</v>
      </c>
      <c r="B84" s="122"/>
      <c r="C84" s="122"/>
      <c r="D84" s="7"/>
      <c r="E84" s="6"/>
      <c r="F84" s="26" t="s">
        <v>13</v>
      </c>
      <c r="G84" s="4"/>
      <c r="H84" s="27" t="s">
        <v>14</v>
      </c>
      <c r="I84" s="24"/>
      <c r="J84" s="25">
        <f>I84*G84</f>
        <v>0</v>
      </c>
      <c r="K84" s="70"/>
    </row>
    <row r="85" spans="1:12" ht="12" customHeight="1" x14ac:dyDescent="0.25">
      <c r="A85" s="183" t="s">
        <v>20</v>
      </c>
      <c r="B85" s="184"/>
      <c r="C85" s="184"/>
      <c r="D85" s="7"/>
      <c r="E85" s="6"/>
      <c r="F85" s="53" t="s">
        <v>13</v>
      </c>
      <c r="G85" s="4"/>
      <c r="H85" s="27" t="s">
        <v>18</v>
      </c>
      <c r="I85" s="24"/>
      <c r="J85" s="25">
        <f t="shared" ref="J85:J86" si="2">I85*G85</f>
        <v>0</v>
      </c>
      <c r="K85" s="70"/>
    </row>
    <row r="86" spans="1:12" ht="12" customHeight="1" x14ac:dyDescent="0.25">
      <c r="A86" s="121" t="s">
        <v>21</v>
      </c>
      <c r="B86" s="122"/>
      <c r="C86" s="122"/>
      <c r="D86" s="7"/>
      <c r="E86" s="6"/>
      <c r="F86" s="26" t="s">
        <v>13</v>
      </c>
      <c r="G86" s="4"/>
      <c r="H86" s="27" t="s">
        <v>18</v>
      </c>
      <c r="I86" s="24"/>
      <c r="J86" s="25">
        <f t="shared" si="2"/>
        <v>0</v>
      </c>
      <c r="K86" s="70"/>
    </row>
    <row r="87" spans="1:12" ht="12" customHeight="1" x14ac:dyDescent="0.25">
      <c r="A87" s="121" t="s">
        <v>82</v>
      </c>
      <c r="B87" s="122"/>
      <c r="C87" s="122"/>
      <c r="D87" s="7"/>
      <c r="E87" s="6"/>
      <c r="F87" s="26" t="s">
        <v>13</v>
      </c>
      <c r="G87" s="4"/>
      <c r="H87" s="27" t="s">
        <v>14</v>
      </c>
      <c r="I87" s="24"/>
      <c r="J87" s="25">
        <f>I87*G87</f>
        <v>0</v>
      </c>
      <c r="K87" s="70"/>
    </row>
    <row r="88" spans="1:12" ht="12" customHeight="1" x14ac:dyDescent="0.25">
      <c r="A88" s="121" t="s">
        <v>22</v>
      </c>
      <c r="B88" s="122"/>
      <c r="C88" s="122"/>
      <c r="D88" s="7"/>
      <c r="E88" s="6"/>
      <c r="F88" s="26" t="s">
        <v>13</v>
      </c>
      <c r="G88" s="4"/>
      <c r="H88" s="27" t="s">
        <v>18</v>
      </c>
      <c r="I88" s="24"/>
      <c r="J88" s="25">
        <f>I88*G88</f>
        <v>0</v>
      </c>
      <c r="K88" s="70"/>
    </row>
    <row r="89" spans="1:12" ht="12" customHeight="1" x14ac:dyDescent="0.25">
      <c r="A89" s="121" t="s">
        <v>17</v>
      </c>
      <c r="B89" s="122"/>
      <c r="C89" s="122"/>
      <c r="D89" s="7"/>
      <c r="E89" s="6"/>
      <c r="F89" s="26" t="s">
        <v>42</v>
      </c>
      <c r="G89" s="4"/>
      <c r="H89" s="27" t="s">
        <v>18</v>
      </c>
      <c r="I89" s="24"/>
      <c r="J89" s="25">
        <f t="shared" ref="J89:J92" si="3">I89*G89</f>
        <v>0</v>
      </c>
      <c r="K89" s="70"/>
    </row>
    <row r="90" spans="1:12" ht="12" customHeight="1" x14ac:dyDescent="0.25">
      <c r="A90" s="121" t="s">
        <v>90</v>
      </c>
      <c r="B90" s="122"/>
      <c r="C90" s="122"/>
      <c r="D90" s="7"/>
      <c r="E90" s="6"/>
      <c r="F90" s="26" t="s">
        <v>42</v>
      </c>
      <c r="G90" s="55"/>
      <c r="H90" s="27" t="s">
        <v>18</v>
      </c>
      <c r="I90" s="24"/>
      <c r="J90" s="25">
        <f>I90*G90</f>
        <v>0</v>
      </c>
      <c r="K90" s="70"/>
    </row>
    <row r="91" spans="1:12" ht="12" customHeight="1" x14ac:dyDescent="0.25">
      <c r="A91" s="121" t="s">
        <v>55</v>
      </c>
      <c r="B91" s="122"/>
      <c r="C91" s="122"/>
      <c r="D91" s="7"/>
      <c r="E91" s="6"/>
      <c r="F91" s="26" t="s">
        <v>42</v>
      </c>
      <c r="G91" s="4"/>
      <c r="H91" s="27" t="s">
        <v>18</v>
      </c>
      <c r="I91" s="24"/>
      <c r="J91" s="25">
        <f t="shared" si="3"/>
        <v>0</v>
      </c>
      <c r="K91" s="70"/>
      <c r="L91" s="97" t="s">
        <v>80</v>
      </c>
    </row>
    <row r="92" spans="1:12" ht="12" customHeight="1" x14ac:dyDescent="0.25">
      <c r="A92" s="121"/>
      <c r="B92" s="122"/>
      <c r="C92" s="122"/>
      <c r="D92" s="7"/>
      <c r="E92" s="6"/>
      <c r="F92" s="26" t="s">
        <v>42</v>
      </c>
      <c r="G92" s="4"/>
      <c r="H92" s="27" t="s">
        <v>18</v>
      </c>
      <c r="I92" s="24"/>
      <c r="J92" s="25">
        <f t="shared" si="3"/>
        <v>0</v>
      </c>
      <c r="K92" s="70"/>
    </row>
    <row r="93" spans="1:12" ht="18" customHeight="1" thickBot="1" x14ac:dyDescent="0.3">
      <c r="A93" s="209" t="s">
        <v>47</v>
      </c>
      <c r="B93" s="210"/>
      <c r="C93" s="210"/>
      <c r="D93" s="210"/>
      <c r="E93" s="210"/>
      <c r="F93" s="210"/>
      <c r="G93" s="210"/>
      <c r="H93" s="210"/>
      <c r="I93" s="211"/>
      <c r="J93" s="29">
        <f>SUM(J84:J92)</f>
        <v>0</v>
      </c>
      <c r="K93" s="71" t="e">
        <f>J93/$J$101</f>
        <v>#DIV/0!</v>
      </c>
    </row>
    <row r="94" spans="1:12" ht="6" customHeight="1" thickBot="1" x14ac:dyDescent="0.3">
      <c r="A94" s="115"/>
      <c r="B94" s="75"/>
      <c r="C94" s="75"/>
      <c r="D94" s="75"/>
      <c r="E94" s="75"/>
      <c r="F94" s="75"/>
      <c r="G94" s="75"/>
      <c r="H94" s="75"/>
      <c r="I94" s="75"/>
      <c r="J94" s="75"/>
      <c r="K94" s="115"/>
    </row>
    <row r="95" spans="1:12" ht="15.6" customHeight="1" thickBot="1" x14ac:dyDescent="0.3">
      <c r="A95" s="134" t="s">
        <v>56</v>
      </c>
      <c r="B95" s="135"/>
      <c r="C95" s="135"/>
      <c r="D95" s="135"/>
      <c r="E95" s="135"/>
      <c r="F95" s="135"/>
      <c r="G95" s="135"/>
      <c r="H95" s="135"/>
      <c r="I95" s="136"/>
      <c r="J95" s="137">
        <f>J30+J56+J71+J72+J73+J60+J63+J68+J36+J43+J93+J79</f>
        <v>0</v>
      </c>
      <c r="K95" s="138"/>
    </row>
    <row r="96" spans="1:12" ht="15.6" customHeight="1" thickBot="1" x14ac:dyDescent="0.3">
      <c r="A96" s="164"/>
      <c r="B96" s="165"/>
      <c r="C96" s="165"/>
      <c r="D96" s="165"/>
      <c r="E96" s="15"/>
      <c r="F96" s="16"/>
      <c r="G96" s="16"/>
      <c r="H96" s="31"/>
      <c r="I96" s="56"/>
      <c r="J96" s="19"/>
      <c r="K96" s="102"/>
    </row>
    <row r="97" spans="1:12" ht="15.6" customHeight="1" x14ac:dyDescent="0.25">
      <c r="A97" s="212" t="s">
        <v>101</v>
      </c>
      <c r="B97" s="213"/>
      <c r="C97" s="213"/>
      <c r="D97" s="213"/>
      <c r="E97" s="213"/>
      <c r="F97" s="213"/>
      <c r="G97" s="213"/>
      <c r="H97" s="213"/>
      <c r="I97" s="213"/>
      <c r="J97" s="213"/>
      <c r="K97" s="214"/>
    </row>
    <row r="98" spans="1:12" ht="10.95" customHeight="1" x14ac:dyDescent="0.25">
      <c r="A98" s="176" t="s">
        <v>37</v>
      </c>
      <c r="B98" s="122"/>
      <c r="C98" s="122"/>
      <c r="D98" s="60"/>
      <c r="E98" s="177">
        <f>J95</f>
        <v>0</v>
      </c>
      <c r="F98" s="178"/>
      <c r="G98" s="6" t="s">
        <v>32</v>
      </c>
      <c r="H98" s="6"/>
      <c r="I98" s="51">
        <v>0</v>
      </c>
      <c r="J98" s="25">
        <f>E98*I98</f>
        <v>0</v>
      </c>
      <c r="K98" s="49"/>
    </row>
    <row r="99" spans="1:12" ht="15" customHeight="1" thickBot="1" x14ac:dyDescent="0.3">
      <c r="A99" s="130" t="s">
        <v>36</v>
      </c>
      <c r="B99" s="131"/>
      <c r="C99" s="131"/>
      <c r="D99" s="31"/>
      <c r="E99" s="132">
        <f>J95+J98</f>
        <v>0</v>
      </c>
      <c r="F99" s="133"/>
      <c r="G99" s="31" t="s">
        <v>32</v>
      </c>
      <c r="H99" s="47"/>
      <c r="I99" s="50">
        <v>0</v>
      </c>
      <c r="J99" s="56">
        <f>E99*I99</f>
        <v>0</v>
      </c>
      <c r="K99" s="77"/>
    </row>
    <row r="100" spans="1:12" ht="6" customHeight="1" thickBot="1" x14ac:dyDescent="0.3">
      <c r="A100" s="74"/>
      <c r="B100" s="75"/>
      <c r="C100" s="75"/>
      <c r="D100" s="75"/>
      <c r="E100" s="75"/>
      <c r="F100" s="75"/>
      <c r="G100" s="75"/>
      <c r="H100" s="75"/>
      <c r="I100" s="75"/>
      <c r="J100" s="67"/>
      <c r="K100" s="76"/>
    </row>
    <row r="101" spans="1:12" ht="15.6" customHeight="1" thickBot="1" x14ac:dyDescent="0.3">
      <c r="A101" s="134" t="s">
        <v>19</v>
      </c>
      <c r="B101" s="135"/>
      <c r="C101" s="135"/>
      <c r="D101" s="135"/>
      <c r="E101" s="135"/>
      <c r="F101" s="135"/>
      <c r="G101" s="135"/>
      <c r="H101" s="135"/>
      <c r="I101" s="136"/>
      <c r="J101" s="137">
        <f>J95+J98+J99</f>
        <v>0</v>
      </c>
      <c r="K101" s="138"/>
    </row>
    <row r="102" spans="1:12" ht="6" customHeight="1" thickBot="1" x14ac:dyDescent="0.3">
      <c r="A102" s="78"/>
      <c r="B102" s="67"/>
      <c r="C102" s="67"/>
      <c r="D102" s="67"/>
      <c r="E102" s="67"/>
      <c r="F102" s="67"/>
      <c r="G102" s="67"/>
      <c r="H102" s="67"/>
      <c r="I102" s="67"/>
      <c r="J102" s="67"/>
      <c r="K102" s="79"/>
    </row>
    <row r="103" spans="1:12" ht="12" customHeight="1" x14ac:dyDescent="0.25">
      <c r="A103" s="140" t="s">
        <v>102</v>
      </c>
      <c r="B103" s="141"/>
      <c r="C103" s="141"/>
      <c r="D103" s="141"/>
      <c r="E103" s="141"/>
      <c r="F103" s="141"/>
      <c r="G103" s="141"/>
      <c r="H103" s="141"/>
      <c r="I103" s="141"/>
      <c r="J103" s="141"/>
      <c r="K103" s="142"/>
    </row>
    <row r="104" spans="1:12" ht="19.2" customHeight="1" thickBot="1" x14ac:dyDescent="0.25">
      <c r="A104" s="130" t="s">
        <v>41</v>
      </c>
      <c r="B104" s="131"/>
      <c r="C104" s="131"/>
      <c r="D104" s="31"/>
      <c r="E104" s="198"/>
      <c r="F104" s="199"/>
      <c r="G104" s="200" t="s">
        <v>34</v>
      </c>
      <c r="H104" s="201"/>
      <c r="I104" s="82" t="s">
        <v>33</v>
      </c>
      <c r="J104" s="52">
        <v>0</v>
      </c>
      <c r="K104" s="77"/>
      <c r="L104" s="83"/>
    </row>
    <row r="105" spans="1:12" ht="6" customHeight="1" thickBot="1" x14ac:dyDescent="0.3">
      <c r="A105" s="74"/>
      <c r="B105" s="75"/>
      <c r="C105" s="75"/>
      <c r="D105" s="75"/>
      <c r="E105" s="75"/>
      <c r="F105" s="75"/>
      <c r="G105" s="75"/>
      <c r="H105" s="75"/>
      <c r="I105" s="75"/>
      <c r="J105" s="75"/>
      <c r="K105" s="76"/>
    </row>
    <row r="106" spans="1:12" ht="16.2" customHeight="1" thickBot="1" x14ac:dyDescent="0.3">
      <c r="A106" s="150" t="s">
        <v>40</v>
      </c>
      <c r="B106" s="151"/>
      <c r="C106" s="151"/>
      <c r="D106" s="151"/>
      <c r="E106" s="151"/>
      <c r="F106" s="151"/>
      <c r="G106" s="151"/>
      <c r="H106" s="151"/>
      <c r="I106" s="152"/>
      <c r="J106" s="192" t="e">
        <f>TRUNC((J101-J104)/J17/J14,2)</f>
        <v>#DIV/0!</v>
      </c>
      <c r="K106" s="193"/>
      <c r="L106" s="86" t="e">
        <f>IF(AND(J106&gt;J110,J110&lt;&gt;0),"Sie überschreiten den B-DKS",IF(AND(J106&lt;=J110,J110&lt;&gt;0),"o.k. Ihr Kostensatz liegt im B-DKS","Bitte den B-DKS eintragen"))</f>
        <v>#DIV/0!</v>
      </c>
    </row>
    <row r="107" spans="1:12" ht="4.05" customHeight="1" x14ac:dyDescent="0.25">
      <c r="A107" s="194"/>
      <c r="B107" s="195"/>
      <c r="C107" s="195"/>
      <c r="D107" s="195"/>
      <c r="E107" s="195"/>
      <c r="F107" s="195"/>
      <c r="G107" s="195"/>
      <c r="H107" s="195"/>
      <c r="I107" s="195"/>
      <c r="J107" s="196"/>
      <c r="K107" s="197"/>
    </row>
    <row r="108" spans="1:12" ht="16.2" customHeight="1" thickBot="1" x14ac:dyDescent="0.3">
      <c r="A108" s="187" t="s">
        <v>48</v>
      </c>
      <c r="B108" s="188"/>
      <c r="C108" s="188"/>
      <c r="D108" s="188"/>
      <c r="E108" s="188"/>
      <c r="F108" s="188"/>
      <c r="G108" s="188"/>
      <c r="H108" s="188"/>
      <c r="I108" s="189"/>
      <c r="J108" s="190" t="e">
        <f>J106*J14</f>
        <v>#DIV/0!</v>
      </c>
      <c r="K108" s="191"/>
    </row>
    <row r="109" spans="1:12" ht="10.050000000000001" customHeight="1" x14ac:dyDescent="0.25">
      <c r="A109" s="1"/>
    </row>
    <row r="110" spans="1:12" ht="17.399999999999999" customHeight="1" x14ac:dyDescent="0.25">
      <c r="A110" s="2"/>
      <c r="J110" s="175">
        <f>J7</f>
        <v>0</v>
      </c>
      <c r="K110" s="175"/>
      <c r="L110" s="80" t="s">
        <v>45</v>
      </c>
    </row>
    <row r="111" spans="1:12" ht="17.399999999999999" customHeight="1" x14ac:dyDescent="0.25">
      <c r="A111" s="2"/>
      <c r="K111"/>
    </row>
    <row r="112" spans="1:12" ht="17.399999999999999" customHeight="1" x14ac:dyDescent="0.25"/>
    <row r="113" ht="17.399999999999999" customHeight="1" x14ac:dyDescent="0.25"/>
    <row r="114" ht="17.399999999999999" customHeight="1" x14ac:dyDescent="0.25"/>
  </sheetData>
  <mergeCells count="108">
    <mergeCell ref="A1:K1"/>
    <mergeCell ref="A41:C41"/>
    <mergeCell ref="A42:C42"/>
    <mergeCell ref="A35:C35"/>
    <mergeCell ref="A61:K61"/>
    <mergeCell ref="A63:D63"/>
    <mergeCell ref="A65:K65"/>
    <mergeCell ref="A66:C66"/>
    <mergeCell ref="A67:C67"/>
    <mergeCell ref="A62:K62"/>
    <mergeCell ref="A32:K32"/>
    <mergeCell ref="A2:K2"/>
    <mergeCell ref="A3:K3"/>
    <mergeCell ref="A4:G4"/>
    <mergeCell ref="A55:D55"/>
    <mergeCell ref="A47:D47"/>
    <mergeCell ref="A49:D49"/>
    <mergeCell ref="A52:D52"/>
    <mergeCell ref="A45:K45"/>
    <mergeCell ref="A56:I56"/>
    <mergeCell ref="A46:D46"/>
    <mergeCell ref="A9:K9"/>
    <mergeCell ref="A19:K19"/>
    <mergeCell ref="A20:K20"/>
    <mergeCell ref="A82:C82"/>
    <mergeCell ref="A91:C91"/>
    <mergeCell ref="A92:C92"/>
    <mergeCell ref="A12:F12"/>
    <mergeCell ref="A93:I93"/>
    <mergeCell ref="A89:C89"/>
    <mergeCell ref="A90:C90"/>
    <mergeCell ref="A81:K81"/>
    <mergeCell ref="A17:F17"/>
    <mergeCell ref="A24:E24"/>
    <mergeCell ref="A18:D18"/>
    <mergeCell ref="A22:K22"/>
    <mergeCell ref="A26:E26"/>
    <mergeCell ref="A33:C33"/>
    <mergeCell ref="A48:D48"/>
    <mergeCell ref="A74:K74"/>
    <mergeCell ref="A68:I68"/>
    <mergeCell ref="J110:K110"/>
    <mergeCell ref="A98:C98"/>
    <mergeCell ref="E98:F98"/>
    <mergeCell ref="A71:C71"/>
    <mergeCell ref="A73:C73"/>
    <mergeCell ref="A72:C72"/>
    <mergeCell ref="A59:C59"/>
    <mergeCell ref="A87:C87"/>
    <mergeCell ref="A86:C86"/>
    <mergeCell ref="A85:C85"/>
    <mergeCell ref="A60:C60"/>
    <mergeCell ref="A88:C88"/>
    <mergeCell ref="A108:I108"/>
    <mergeCell ref="J108:K108"/>
    <mergeCell ref="J106:K106"/>
    <mergeCell ref="A107:I107"/>
    <mergeCell ref="J107:K107"/>
    <mergeCell ref="A103:K103"/>
    <mergeCell ref="A104:C104"/>
    <mergeCell ref="E104:F104"/>
    <mergeCell ref="G104:H104"/>
    <mergeCell ref="A84:C84"/>
    <mergeCell ref="A97:K97"/>
    <mergeCell ref="A106:I106"/>
    <mergeCell ref="A83:E83"/>
    <mergeCell ref="G83:J83"/>
    <mergeCell ref="A5:E5"/>
    <mergeCell ref="F5:I5"/>
    <mergeCell ref="F6:I6"/>
    <mergeCell ref="A10:F10"/>
    <mergeCell ref="A96:D96"/>
    <mergeCell ref="A95:I95"/>
    <mergeCell ref="A40:C40"/>
    <mergeCell ref="A30:I30"/>
    <mergeCell ref="A31:K31"/>
    <mergeCell ref="A11:F11"/>
    <mergeCell ref="A13:F13"/>
    <mergeCell ref="A14:F14"/>
    <mergeCell ref="A15:F15"/>
    <mergeCell ref="A16:F16"/>
    <mergeCell ref="A29:E29"/>
    <mergeCell ref="J95:K95"/>
    <mergeCell ref="A51:D51"/>
    <mergeCell ref="A53:D53"/>
    <mergeCell ref="A54:D54"/>
    <mergeCell ref="A70:K70"/>
    <mergeCell ref="A36:I36"/>
    <mergeCell ref="A25:E25"/>
    <mergeCell ref="A27:E27"/>
    <mergeCell ref="A28:F28"/>
    <mergeCell ref="H28:J28"/>
    <mergeCell ref="A34:C34"/>
    <mergeCell ref="A50:D50"/>
    <mergeCell ref="A99:C99"/>
    <mergeCell ref="E99:F99"/>
    <mergeCell ref="A101:I101"/>
    <mergeCell ref="J101:K101"/>
    <mergeCell ref="G82:I82"/>
    <mergeCell ref="A75:K75"/>
    <mergeCell ref="A76:C76"/>
    <mergeCell ref="A77:C77"/>
    <mergeCell ref="A78:C78"/>
    <mergeCell ref="A79:I79"/>
    <mergeCell ref="A38:K38"/>
    <mergeCell ref="A39:C39"/>
    <mergeCell ref="A43:I43"/>
    <mergeCell ref="A58:K58"/>
  </mergeCells>
  <conditionalFormatting sqref="L106">
    <cfRule type="expression" dxfId="1" priority="1">
      <formula>J106&lt;J110</formula>
    </cfRule>
    <cfRule type="expression" dxfId="0" priority="2">
      <formula>J106&gt;J110</formula>
    </cfRule>
  </conditionalFormatting>
  <pageMargins left="0.6692913385826772" right="0.23622047244094491" top="0.55118110236220474" bottom="0.55118110236220474" header="0.31496062992125984" footer="0.31496062992125984"/>
  <pageSetup paperSize="9" scale="95" fitToHeight="0" orientation="portrait" r:id="rId1"/>
  <headerFooter>
    <oddHeader>&amp;L&amp;"Arial,Standard"&amp;9Druckdatum: &amp;D&amp;R&amp;"Arial,Standard"&amp;9&amp;P/ von &amp;N Seiten</oddHeader>
    <oddFooter>&amp;L&amp;"Arial,Standard"&amp;7Eine Vorlage der &amp;KFF0000azav.com.de&amp;K000000 basierend auf der Vorlage des Kostenzustimmungsteams (BA Halle)</oddFooter>
  </headerFooter>
  <rowBreaks count="1" manualBreakCount="1">
    <brk id="56" max="10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100"/>
  <sheetViews>
    <sheetView zoomScaleNormal="100" workbookViewId="0">
      <selection activeCell="A2" sqref="A2"/>
    </sheetView>
  </sheetViews>
  <sheetFormatPr baseColWidth="10" defaultRowHeight="13.2" x14ac:dyDescent="0.25"/>
  <cols>
    <col min="1" max="16384" width="11.5546875" style="54"/>
  </cols>
  <sheetData>
    <row r="1" spans="1:6" x14ac:dyDescent="0.25">
      <c r="A1" s="54" t="s">
        <v>72</v>
      </c>
    </row>
    <row r="7" spans="1:6" x14ac:dyDescent="0.25">
      <c r="F7" s="85"/>
    </row>
    <row r="95" spans="9:10" ht="13.8" thickBot="1" x14ac:dyDescent="0.3"/>
    <row r="96" spans="9:10" ht="13.8" thickBot="1" x14ac:dyDescent="0.3">
      <c r="I96" s="54" t="s">
        <v>58</v>
      </c>
      <c r="J96" s="84">
        <v>12</v>
      </c>
    </row>
    <row r="99" spans="9:10" ht="13.8" thickBot="1" x14ac:dyDescent="0.3"/>
    <row r="100" spans="9:10" ht="13.8" thickBot="1" x14ac:dyDescent="0.3">
      <c r="I100" s="54" t="s">
        <v>57</v>
      </c>
      <c r="J100" s="84"/>
    </row>
  </sheetData>
  <pageMargins left="0.7" right="0.7" top="0.78740157499999996" bottom="0.78740157499999996" header="0.3" footer="0.3"/>
  <pageSetup paperSize="9" orientation="portrait" verticalDpi="0" r:id="rId1"/>
  <headerFooter>
    <oddHeader>&amp;L&amp;"Arial,Standard"Erläuterungen zur Kalkulation&amp;R&amp;P/ &amp;N Seiten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Hinweise</vt:lpstr>
      <vt:lpstr>Kalkulation</vt:lpstr>
      <vt:lpstr>Nebenrechnungen</vt:lpstr>
      <vt:lpstr>Kalkulation!Druckbereich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</dc:creator>
  <cp:lastModifiedBy>No</cp:lastModifiedBy>
  <cp:lastPrinted>2019-10-03T15:57:12Z</cp:lastPrinted>
  <dcterms:created xsi:type="dcterms:W3CDTF">2016-02-18T08:40:19Z</dcterms:created>
  <dcterms:modified xsi:type="dcterms:W3CDTF">2019-10-03T15:57:44Z</dcterms:modified>
</cp:coreProperties>
</file>